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7\hon003\1.財政Ｇ\財政係\財政関係\22．財政状況資料集\平成29年度決算\財政状況資料集作成\2.回答\1回目\"/>
    </mc:Choice>
  </mc:AlternateContent>
  <bookViews>
    <workbookView xWindow="0" yWindow="0" windowWidth="15360" windowHeight="7635" tabRatio="8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<sst xmlns="http://schemas.openxmlformats.org/spreadsheetml/2006/main" count="1024" uniqueCount="575">
  <si>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</si>
  <si>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</si>
  <si>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</si>
  <si>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</si>
  <si>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</si>
  <si>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</si>
  <si>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</si>
  <si>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</si>
  <si>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</si>
  <si>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</si>
  <si>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</si>
  <si>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</si>
  <si>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</si>
  <si>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</si>
  <si>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</si>
  <si>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</si>
  <si>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</si>
  <si>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</si>
  <si>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</si>
  <si>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</si>
  <si>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</si>
  <si>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</si>
  <si>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</si>
  <si>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</si>
  <si>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</si>
  <si>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</si>
  <si>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</si>
  <si>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</si>
  <si>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</si>
  <si>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</si>
  <si>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</si>
  <si>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</si>
  <si>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</si>
  <si>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</si>
  <si>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</si>
  <si>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</si>
  <si>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</si>
  <si>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</si>
  <si>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</si>
  <si>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</si>
  <si>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</si>
  <si>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</si>
  <si>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</si>
  <si>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</si>
  <si>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</si>
  <si>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</si>
  <si>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</si>
  <si>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</si>
  <si>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</si>
  <si>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</si>
  <si>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</si>
  <si>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</si>
  <si>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</si>
  <si>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</si>
  <si>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</si>
  <si>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</si>
  <si>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</si>
  <si>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</si>
  <si>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</si>
  <si>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</si>
  <si>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</si>
  <si>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</si>
  <si>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</si>
  <si>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</si>
  <si>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</si>
  <si>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</si>
  <si>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</si>
  <si>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</si>
  <si>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</si>
  <si>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</si>
  <si>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</si>
  <si>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</si>
  <si>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</si>
  <si>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</si>
  <si>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</si>
  <si>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</si>
  <si>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</si>
  <si>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</si>
  <si>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</si>
  <si>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</si>
  <si>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</si>
  <si>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</si>
  <si>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</si>
  <si>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</si>
  <si>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</si>
  <si>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</si>
  <si>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</si>
  <si>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</si>
  <si>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</si>
  <si>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</si>
  <si>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</si>
  <si>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</si>
  <si>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稚内市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</si>
  <si>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</si>
  <si>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</si>
  <si>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</si>
  <si>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</si>
  <si>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</si>
  <si>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</si>
  <si>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</si>
  <si>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</si>
  <si>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</si>
  <si>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</si>
  <si>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</si>
  <si>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</si>
  <si>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</si>
  <si>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</si>
  <si>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</si>
  <si>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</si>
  <si>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</si>
  <si>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</si>
  <si>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</si>
  <si>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</si>
  <si>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</si>
  <si>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</si>
  <si>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</si>
  <si>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</si>
  <si>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</si>
  <si>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</si>
  <si>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</si>
  <si>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</si>
  <si>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</si>
  <si>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</si>
  <si>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</si>
  <si>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</si>
  <si>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</si>
  <si>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</si>
  <si>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</si>
  <si>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</si>
  <si>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</si>
  <si>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</si>
  <si>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</si>
  <si>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</si>
  <si>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</si>
  <si>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</si>
  <si>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</si>
  <si>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</si>
  <si>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</si>
  <si>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</si>
  <si>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</si>
  <si>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</si>
  <si>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</si>
  <si>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</si>
  <si>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</si>
  <si>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</si>
  <si>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</si>
  <si>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</si>
  <si>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</si>
  <si>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</si>
  <si>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</si>
  <si>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</si>
  <si>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</si>
  <si>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</si>
  <si>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</si>
  <si>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</si>
  <si>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</si>
  <si>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</si>
  <si>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</si>
  <si>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</si>
  <si>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</si>
  <si>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</si>
  <si>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</si>
  <si>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</si>
  <si>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</si>
  <si>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</si>
  <si>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</si>
  <si>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</si>
  <si>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</si>
  <si>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</si>
  <si>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</si>
  <si>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</si>
  <si>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</si>
  <si>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</si>
  <si>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</si>
  <si>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</si>
  <si>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</si>
  <si>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</si>
  <si>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</si>
  <si>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</si>
  <si>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</si>
  <si>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</si>
  <si>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</si>
  <si>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</si>
  <si>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</si>
  <si>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</si>
  <si>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</si>
  <si>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</si>
  <si>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</si>
  <si>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</si>
  <si>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</si>
  <si>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</si>
  <si>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</si>
  <si>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</si>
  <si>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</si>
  <si>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</si>
  <si>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</si>
  <si>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</si>
  <si>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</si>
  <si>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</si>
  <si>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</si>
  <si>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</si>
  <si>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</si>
  <si>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</si>
  <si>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</si>
  <si>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</si>
  <si>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</si>
  <si>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</si>
  <si>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</si>
  <si>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</si>
  <si>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北海道稚内市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</si>
  <si>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</si>
  <si>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</si>
  <si>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</si>
  <si>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</si>
  <si>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</si>
  <si>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</si>
  <si>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</si>
  <si>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</si>
  <si>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</si>
  <si>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</si>
  <si>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</si>
  <si>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</si>
  <si>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</si>
  <si>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</si>
  <si>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</si>
  <si>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</si>
  <si>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</si>
  <si>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</si>
  <si>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</si>
  <si>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</si>
  <si>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</si>
  <si>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</si>
  <si>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</si>
  <si>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</si>
  <si>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</si>
  <si>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</si>
  <si>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</si>
  <si>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</si>
  <si>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</si>
  <si>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</si>
  <si>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</si>
  <si>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</si>
  <si>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</si>
  <si>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</si>
  <si>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</si>
  <si>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</si>
  <si>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</si>
  <si>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</si>
  <si>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</si>
  <si>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</si>
  <si>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</si>
  <si>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</si>
  <si>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</si>
  <si>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</si>
  <si>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</si>
  <si>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</si>
  <si>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</si>
  <si>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</si>
  <si>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</si>
  <si>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</si>
  <si>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</si>
  <si>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</si>
  <si>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</si>
  <si>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</si>
  <si>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</si>
  <si>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</si>
  <si>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</si>
  <si>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</si>
  <si>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</si>
  <si>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</si>
  <si>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</si>
  <si>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</si>
  <si>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</si>
  <si>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</si>
  <si>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</si>
  <si>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</si>
  <si>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</si>
  <si>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</si>
  <si>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</si>
  <si>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</si>
  <si>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</si>
  <si>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</si>
  <si>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</si>
  <si>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</si>
  <si>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</si>
  <si>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</si>
  <si>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</si>
  <si>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</si>
  <si>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</si>
  <si>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</si>
  <si>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</si>
  <si>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</si>
  <si>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</si>
  <si>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</si>
  <si>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</si>
  <si>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</si>
  <si>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</si>
  <si>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</si>
  <si>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</si>
  <si>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</si>
  <si>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</si>
  <si>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</si>
  <si>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</si>
  <si>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</si>
  <si>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</si>
  <si>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</si>
  <si>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</si>
  <si>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</si>
  <si>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</si>
  <si>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</si>
  <si>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</si>
  <si>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</si>
  <si>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</si>
  <si>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</si>
  <si>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</si>
  <si>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</si>
  <si>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</si>
  <si>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</si>
  <si>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</si>
  <si>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</si>
  <si>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</si>
  <si>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</si>
  <si>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</si>
  <si>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</si>
  <si>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</si>
  <si>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</si>
  <si>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</si>
  <si>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</si>
  <si>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</si>
  <si>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</si>
  <si>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</si>
  <si>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</si>
  <si>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港湾整備</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</si>
  <si>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</si>
  <si>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</si>
  <si>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</si>
  <si>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</si>
  <si>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</si>
  <si>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</si>
  <si>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</si>
  <si>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</si>
  <si>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</si>
  <si>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</si>
  <si>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</si>
  <si>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</si>
  <si>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</si>
  <si>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</si>
  <si>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</si>
  <si>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</si>
  <si>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</si>
  <si>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</si>
  <si>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</si>
  <si>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</si>
  <si>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</si>
  <si>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</si>
  <si>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</si>
  <si>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</si>
  <si>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</si>
  <si>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北海道稚内市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</si>
  <si>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</si>
  <si>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</si>
  <si>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</si>
  <si>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</si>
  <si>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</si>
  <si>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</si>
  <si>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</si>
  <si>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</si>
  <si>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</si>
  <si>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</si>
  <si>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</si>
  <si>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</si>
  <si>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</si>
  <si>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</si>
  <si>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</si>
  <si>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</si>
  <si>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</si>
  <si>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</si>
  <si>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</si>
  <si>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</si>
  <si>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</si>
  <si>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</si>
  <si>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</si>
  <si>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</si>
  <si>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</si>
  <si>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</si>
  <si>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</si>
  <si>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</si>
  <si>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</si>
  <si>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</si>
  <si>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</si>
  <si>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</si>
  <si>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</si>
  <si>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</si>
  <si>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</si>
  <si>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</si>
  <si>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</si>
  <si>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</si>
  <si>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</si>
  <si>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病院事業会計</t>
    <phoneticPr fontId="5"/>
  </si>
  <si>
    <t>下水道事業会計</t>
    <phoneticPr fontId="5"/>
  </si>
  <si>
    <t>港湾整備事業特別会計</t>
    <phoneticPr fontId="5"/>
  </si>
  <si>
    <t>法非適用企業</t>
    <phoneticPr fontId="5"/>
  </si>
  <si>
    <t>公設地方卸売市場事業特別会計</t>
    <phoneticPr fontId="5"/>
  </si>
  <si>
    <t>臨港用地造成事業特別会計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</si>
  <si>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</si>
  <si>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</si>
  <si>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</si>
  <si>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</si>
  <si>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</si>
  <si>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</si>
  <si>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</si>
  <si>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</si>
  <si>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</si>
  <si>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</si>
  <si>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</si>
  <si>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</si>
  <si>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</si>
  <si>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</si>
  <si>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</si>
  <si>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</si>
  <si>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</si>
  <si>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</si>
  <si>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</si>
  <si>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</si>
  <si>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</si>
  <si>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</si>
  <si>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</si>
  <si>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</si>
  <si>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</si>
  <si>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</si>
  <si>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</si>
  <si>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</si>
  <si>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</si>
  <si>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</si>
  <si>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</si>
  <si>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</si>
  <si>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</si>
  <si>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</si>
  <si>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</si>
  <si>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</si>
  <si>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</si>
  <si>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</si>
  <si>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</si>
  <si>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</si>
  <si>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</si>
  <si>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</si>
  <si>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</si>
  <si>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</si>
  <si>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</si>
  <si>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</si>
  <si>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</si>
  <si>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</si>
  <si>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</si>
  <si>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</si>
  <si>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</si>
  <si>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</si>
  <si>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</si>
  <si>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</si>
  <si>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</si>
  <si>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</si>
  <si>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</si>
  <si>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</si>
  <si>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</si>
  <si>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</si>
  <si>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</si>
  <si>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</si>
  <si>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</si>
  <si>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</si>
  <si>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</si>
  <si>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</si>
  <si>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</si>
  <si>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</si>
  <si>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</si>
  <si>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</si>
  <si>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</si>
  <si>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</si>
  <si>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</si>
  <si>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</si>
  <si>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</si>
  <si>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</si>
  <si>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</si>
  <si>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</si>
  <si>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</si>
  <si>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</si>
  <si>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</si>
  <si>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</si>
  <si>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</si>
  <si>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</si>
  <si>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</si>
  <si>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</si>
  <si>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</si>
  <si>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</si>
  <si>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</si>
  <si>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</si>
  <si>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</si>
  <si>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</si>
  <si>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</si>
  <si>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</si>
  <si>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</si>
  <si>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</si>
  <si>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</si>
  <si>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</si>
  <si>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</si>
  <si>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</si>
  <si>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</si>
  <si>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</si>
  <si>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</si>
  <si>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</si>
  <si>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</si>
  <si>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</si>
  <si>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</si>
  <si>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</si>
  <si>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</si>
  <si>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</si>
  <si>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</si>
  <si>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</si>
  <si>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</si>
  <si>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</si>
  <si>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</si>
  <si>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</si>
  <si>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</si>
  <si>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</si>
  <si>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</si>
  <si>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</si>
  <si>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</si>
  <si>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</si>
  <si>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</si>
  <si>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</si>
  <si>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</si>
  <si>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</si>
  <si>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</si>
  <si>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</si>
  <si>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</si>
  <si>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</si>
  <si>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</si>
  <si>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</si>
  <si>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</si>
  <si>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</si>
  <si>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</si>
  <si>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</si>
  <si>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</si>
  <si>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</si>
  <si>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</si>
  <si>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</si>
  <si>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</si>
  <si>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</si>
  <si>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</si>
  <si>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0.10</t>
  </si>
  <si>
    <t>▲ 2.18</t>
  </si>
  <si>
    <t>水道事業会計</t>
  </si>
  <si>
    <t>病院事業会計</t>
  </si>
  <si>
    <t>一般会計</t>
  </si>
  <si>
    <t>下水道事業会計</t>
  </si>
  <si>
    <t>介護保険事業特別会計（保険事業勘定）</t>
  </si>
  <si>
    <t>臨港用地造成事業特別会計</t>
  </si>
  <si>
    <t>国民健康保険事業特別会計</t>
  </si>
  <si>
    <t>後期高齢者医療特別会計</t>
  </si>
  <si>
    <t>その他会計（赤字）</t>
  </si>
  <si>
    <t>その他会計（黒字）</t>
  </si>
  <si>
    <t>稚内海員会館</t>
    <rPh sb="0" eb="2">
      <t>ワッカナイ</t>
    </rPh>
    <rPh sb="2" eb="4">
      <t>カイイン</t>
    </rPh>
    <rPh sb="4" eb="6">
      <t>カイカン</t>
    </rPh>
    <phoneticPr fontId="2"/>
  </si>
  <si>
    <t>稚内港湾施設</t>
    <rPh sb="0" eb="2">
      <t>ワッカナイ</t>
    </rPh>
    <rPh sb="2" eb="4">
      <t>コウワン</t>
    </rPh>
    <rPh sb="4" eb="6">
      <t>シセツ</t>
    </rPh>
    <phoneticPr fontId="2"/>
  </si>
  <si>
    <t>稚内振興公社</t>
    <rPh sb="0" eb="2">
      <t>ワッカナイ</t>
    </rPh>
    <rPh sb="2" eb="4">
      <t>シンコウ</t>
    </rPh>
    <rPh sb="4" eb="6">
      <t>コウシャ</t>
    </rPh>
    <phoneticPr fontId="2"/>
  </si>
  <si>
    <t>稚内衛生公社</t>
    <rPh sb="0" eb="2">
      <t>ワッカナイ</t>
    </rPh>
    <rPh sb="2" eb="4">
      <t>エイセイ</t>
    </rPh>
    <rPh sb="4" eb="6">
      <t>コウシャ</t>
    </rPh>
    <phoneticPr fontId="2"/>
  </si>
  <si>
    <t>稚内空港ビル</t>
    <rPh sb="0" eb="2">
      <t>ワッカナイ</t>
    </rPh>
    <rPh sb="2" eb="4">
      <t>クウコウ</t>
    </rPh>
    <phoneticPr fontId="2"/>
  </si>
  <si>
    <t>まちづくり稚内</t>
    <rPh sb="5" eb="7">
      <t>ワッカナイ</t>
    </rPh>
    <phoneticPr fontId="2"/>
  </si>
  <si>
    <t>北海道サハリン航路</t>
    <rPh sb="0" eb="3">
      <t>ホッカイドウ</t>
    </rPh>
    <rPh sb="7" eb="9">
      <t>コウロ</t>
    </rPh>
    <phoneticPr fontId="2"/>
  </si>
  <si>
    <t>-</t>
    <phoneticPr fontId="2"/>
  </si>
  <si>
    <t>-</t>
    <phoneticPr fontId="2"/>
  </si>
  <si>
    <t>稚内地区消防事務組合</t>
    <rPh sb="0" eb="2">
      <t>ワッカナイ</t>
    </rPh>
    <rPh sb="2" eb="4">
      <t>チク</t>
    </rPh>
    <rPh sb="4" eb="6">
      <t>ショウボウ</t>
    </rPh>
    <rPh sb="6" eb="8">
      <t>ジム</t>
    </rPh>
    <rPh sb="8" eb="10">
      <t>クミアイ</t>
    </rPh>
    <phoneticPr fontId="2"/>
  </si>
  <si>
    <t>-</t>
    <phoneticPr fontId="2"/>
  </si>
  <si>
    <t>地域経済活性化対策基金</t>
    <rPh sb="0" eb="2">
      <t>チイキ</t>
    </rPh>
    <rPh sb="2" eb="4">
      <t>ケイザイ</t>
    </rPh>
    <rPh sb="4" eb="7">
      <t>カッセイカ</t>
    </rPh>
    <rPh sb="7" eb="9">
      <t>タイサク</t>
    </rPh>
    <rPh sb="9" eb="11">
      <t>キキン</t>
    </rPh>
    <phoneticPr fontId="11"/>
  </si>
  <si>
    <t>日本のてっぺん応援基金</t>
    <rPh sb="0" eb="2">
      <t>ニホン</t>
    </rPh>
    <rPh sb="7" eb="9">
      <t>オウエン</t>
    </rPh>
    <rPh sb="9" eb="11">
      <t>キキン</t>
    </rPh>
    <phoneticPr fontId="11"/>
  </si>
  <si>
    <t>JR天北線代替輸送確保基金</t>
    <rPh sb="2" eb="4">
      <t>テンポク</t>
    </rPh>
    <rPh sb="4" eb="5">
      <t>セン</t>
    </rPh>
    <rPh sb="5" eb="7">
      <t>ダイタイ</t>
    </rPh>
    <rPh sb="7" eb="9">
      <t>ユソウ</t>
    </rPh>
    <rPh sb="9" eb="11">
      <t>カクホ</t>
    </rPh>
    <rPh sb="11" eb="13">
      <t>キキン</t>
    </rPh>
    <phoneticPr fontId="11"/>
  </si>
  <si>
    <t>樺太記憶継承基金</t>
    <rPh sb="0" eb="2">
      <t>カラフト</t>
    </rPh>
    <rPh sb="2" eb="4">
      <t>キオク</t>
    </rPh>
    <rPh sb="4" eb="6">
      <t>ケイショウ</t>
    </rPh>
    <rPh sb="6" eb="8">
      <t>キキン</t>
    </rPh>
    <phoneticPr fontId="11"/>
  </si>
  <si>
    <t>福祉施設整備基金</t>
    <rPh sb="0" eb="2">
      <t>フクシ</t>
    </rPh>
    <rPh sb="2" eb="4">
      <t>シセツ</t>
    </rPh>
    <rPh sb="4" eb="6">
      <t>セイビ</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</si>
</sst>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47E9-4C68-B840-22C4BEF573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103383</c:v>
                </c:pt>
                <c:pt idx="1">
                  <c:v>80831</c:v>
                </c:pt>
                <c:pt idx="2">
                  <c:v>58221</c:v>
                </c:pt>
                <c:pt idx="3">
                  <c:v>87776</c:v>
                </c:pt>
                <c:pt idx="4">
                  <c:v>90274</c:v>
                </c:pt>
              </c:numCache>
            </c:numRef>
          </c:val>
          <c:smooth val="0"/>
          <c:extLst>
            <c:ext xmlns:c16="http://schemas.microsoft.com/office/drawing/2014/chart" uri="{C3380CC4-5D6E-409C-BE32-E72D297353CC}">
              <c16:uniqueId val="{00000001-47E9-4C68-B840-22C4BEF573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1.49</c:v>
                </c:pt>
                <c:pt idx="1">
                  <c:v>2.2000000000000002</c:v>
                </c:pt>
                <c:pt idx="2">
                  <c:v>2.15</c:v>
                </c:pt>
                <c:pt idx="3">
                  <c:v>0.84</c:v>
                </c:pt>
                <c:pt idx="4">
                  <c:v>1.47</c:v>
                </c:pt>
              </c:numCache>
            </c:numRef>
          </c:val>
          <c:extLst>
            <c:ext xmlns:c16="http://schemas.microsoft.com/office/drawing/2014/chart" uri="{C3380CC4-5D6E-409C-BE32-E72D297353CC}">
              <c16:uniqueId val="{00000000-440F-4997-AF79-3EAB8100B9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3.67</c:v>
                </c:pt>
                <c:pt idx="1">
                  <c:v>2.89</c:v>
                </c:pt>
                <c:pt idx="2">
                  <c:v>3.12</c:v>
                </c:pt>
                <c:pt idx="3">
                  <c:v>2.35</c:v>
                </c:pt>
                <c:pt idx="4">
                  <c:v>2.19</c:v>
                </c:pt>
              </c:numCache>
            </c:numRef>
          </c:val>
          <c:extLst>
            <c:ext xmlns:c16="http://schemas.microsoft.com/office/drawing/2014/chart" uri="{C3380CC4-5D6E-409C-BE32-E72D297353CC}">
              <c16:uniqueId val="{00000001-440F-4997-AF79-3EAB8100B9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-0.1</c:v>
                </c:pt>
                <c:pt idx="2">
                  <c:v>0.33</c:v>
                </c:pt>
                <c:pt idx="3">
                  <c:v>-2.1800000000000002</c:v>
                </c:pt>
                <c:pt idx="4">
                  <c:v>0.42</c:v>
                </c:pt>
              </c:numCache>
            </c:numRef>
          </c:val>
          <c:smooth val="0"/>
          <c:extLst>
            <c:ext xmlns:c16="http://schemas.microsoft.com/office/drawing/2014/chart" uri="{C3380CC4-5D6E-409C-BE32-E72D297353CC}">
              <c16:uniqueId val="{00000002-440F-4997-AF79-3EAB8100B9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AF8-4E02-9DC0-58A9B20AAA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F8-4E02-9DC0-58A9B20AAA9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2-8AF8-4E02-9DC0-58A9B20AAA9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8AF8-4E02-9DC0-58A9B20AAA97}"/>
            </c:ext>
          </c:extLst>
        </c:ser>
        <c:ser>
          <c:idx val="4"/>
          <c:order val="4"/>
          <c:tx>
            <c:strRef>
              <c:f>データシート!$A$31</c:f>
              <c:strCache>
                <c:ptCount val="1"/>
                <c:pt idx="0">
                  <c:v>臨港用地造成事業特別会計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0.04</c:v>
                </c:pt>
                <c:pt idx="6">
                  <c:v>#N/A</c:v>
                </c:pt>
                <c:pt idx="7">
                  <c:v>0.04</c:v>
                </c:pt>
                <c:pt idx="8">
                  <c:v>#N/A</c:v>
                </c:pt>
                <c:pt idx="9">
                  <c:v>0.03</c:v>
                </c:pt>
              </c:numCache>
            </c:numRef>
          </c:val>
          <c:extLst>
            <c:ext xmlns:c16="http://schemas.microsoft.com/office/drawing/2014/chart" uri="{C3380CC4-5D6E-409C-BE32-E72D297353CC}">
              <c16:uniqueId val="{00000004-8AF8-4E02-9DC0-58A9B20AAA97}"/>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0.06</c:v>
                </c:pt>
                <c:pt idx="4">
                  <c:v>#N/A</c:v>
                </c:pt>
                <c:pt idx="5">
                  <c:v>0.19</c:v>
                </c:pt>
                <c:pt idx="6">
                  <c:v>#N/A</c:v>
                </c:pt>
                <c:pt idx="7">
                  <c:v>0.02</c:v>
                </c:pt>
                <c:pt idx="8">
                  <c:v>#N/A</c:v>
                </c:pt>
                <c:pt idx="9">
                  <c:v>0.12</c:v>
                </c:pt>
              </c:numCache>
            </c:numRef>
          </c:val>
          <c:extLst>
            <c:ext xmlns:c16="http://schemas.microsoft.com/office/drawing/2014/chart" uri="{C3380CC4-5D6E-409C-BE32-E72D297353CC}">
              <c16:uniqueId val="{00000005-8AF8-4E02-9DC0-58A9B20AAA9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0.4</c:v>
                </c:pt>
                <c:pt idx="4">
                  <c:v>#N/A</c:v>
                </c:pt>
                <c:pt idx="5">
                  <c:v>0.36</c:v>
                </c:pt>
                <c:pt idx="6">
                  <c:v>#N/A</c:v>
                </c:pt>
                <c:pt idx="7">
                  <c:v>0.47</c:v>
                </c:pt>
                <c:pt idx="8">
                  <c:v>#N/A</c:v>
                </c:pt>
                <c:pt idx="9">
                  <c:v>0.13</c:v>
                </c:pt>
              </c:numCache>
            </c:numRef>
          </c:val>
          <c:extLst>
            <c:ext xmlns:c16="http://schemas.microsoft.com/office/drawing/2014/chart" uri="{C3380CC4-5D6E-409C-BE32-E72D297353CC}">
              <c16:uniqueId val="{00000006-8AF8-4E02-9DC0-58A9B20AAA9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1.49</c:v>
                </c:pt>
                <c:pt idx="2">
                  <c:v>#N/A</c:v>
                </c:pt>
                <c:pt idx="3">
                  <c:v>2.2000000000000002</c:v>
                </c:pt>
                <c:pt idx="4">
                  <c:v>#N/A</c:v>
                </c:pt>
                <c:pt idx="5">
                  <c:v>2.15</c:v>
                </c:pt>
                <c:pt idx="6">
                  <c:v>#N/A</c:v>
                </c:pt>
                <c:pt idx="7">
                  <c:v>0.84</c:v>
                </c:pt>
                <c:pt idx="8">
                  <c:v>#N/A</c:v>
                </c:pt>
                <c:pt idx="9">
                  <c:v>1.47</c:v>
                </c:pt>
              </c:numCache>
            </c:numRef>
          </c:val>
          <c:extLst>
            <c:ext xmlns:c16="http://schemas.microsoft.com/office/drawing/2014/chart" uri="{C3380CC4-5D6E-409C-BE32-E72D297353CC}">
              <c16:uniqueId val="{00000007-8AF8-4E02-9DC0-58A9B20AAA9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10.9</c:v>
                </c:pt>
                <c:pt idx="2">
                  <c:v>#N/A</c:v>
                </c:pt>
                <c:pt idx="3">
                  <c:v>9.19</c:v>
                </c:pt>
                <c:pt idx="4">
                  <c:v>#N/A</c:v>
                </c:pt>
                <c:pt idx="5">
                  <c:v>8.0399999999999991</c:v>
                </c:pt>
                <c:pt idx="6">
                  <c:v>#N/A</c:v>
                </c:pt>
                <c:pt idx="7">
                  <c:v>5.94</c:v>
                </c:pt>
                <c:pt idx="8">
                  <c:v>#N/A</c:v>
                </c:pt>
                <c:pt idx="9">
                  <c:v>2.61</c:v>
                </c:pt>
              </c:numCache>
            </c:numRef>
          </c:val>
          <c:extLst>
            <c:ext xmlns:c16="http://schemas.microsoft.com/office/drawing/2014/chart" uri="{C3380CC4-5D6E-409C-BE32-E72D297353CC}">
              <c16:uniqueId val="{00000008-8AF8-4E02-9DC0-58A9B20AAA9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8.1199999999999992</c:v>
                </c:pt>
                <c:pt idx="2">
                  <c:v>#N/A</c:v>
                </c:pt>
                <c:pt idx="3">
                  <c:v>9.4</c:v>
                </c:pt>
                <c:pt idx="4">
                  <c:v>#N/A</c:v>
                </c:pt>
                <c:pt idx="5">
                  <c:v>11.16</c:v>
                </c:pt>
                <c:pt idx="6">
                  <c:v>#N/A</c:v>
                </c:pt>
                <c:pt idx="7">
                  <c:v>13.75</c:v>
                </c:pt>
                <c:pt idx="8">
                  <c:v>#N/A</c:v>
                </c:pt>
                <c:pt idx="9">
                  <c:v>16.510000000000002</c:v>
                </c:pt>
              </c:numCache>
            </c:numRef>
          </c:val>
          <c:extLst>
            <c:ext xmlns:c16="http://schemas.microsoft.com/office/drawing/2014/chart" uri="{C3380CC4-5D6E-409C-BE32-E72D297353CC}">
              <c16:uniqueId val="{00000009-8AF8-4E02-9DC0-58A9B20AAA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2887</c:v>
                </c:pt>
                <c:pt idx="5">
                  <c:v>3036</c:v>
                </c:pt>
                <c:pt idx="8">
                  <c:v>3020</c:v>
                </c:pt>
                <c:pt idx="11">
                  <c:v>2996</c:v>
                </c:pt>
                <c:pt idx="14">
                  <c:v>2784</c:v>
                </c:pt>
              </c:numCache>
            </c:numRef>
          </c:val>
          <c:extLst>
            <c:ext xmlns:c16="http://schemas.microsoft.com/office/drawing/2014/chart" uri="{C3380CC4-5D6E-409C-BE32-E72D297353CC}">
              <c16:uniqueId val="{00000000-4446-4860-93BF-4729E423A9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2</c:v>
                </c:pt>
                <c:pt idx="6">
                  <c:v>1</c:v>
                </c:pt>
                <c:pt idx="9">
                  <c:v>0</c:v>
                </c:pt>
                <c:pt idx="12">
                  <c:v>1</c:v>
                </c:pt>
              </c:numCache>
            </c:numRef>
          </c:val>
          <c:extLst>
            <c:ext xmlns:c16="http://schemas.microsoft.com/office/drawing/2014/chart" uri="{C3380CC4-5D6E-409C-BE32-E72D297353CC}">
              <c16:uniqueId val="{00000001-4446-4860-93BF-4729E423A9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303</c:v>
                </c:pt>
                <c:pt idx="3">
                  <c:v>300</c:v>
                </c:pt>
                <c:pt idx="6">
                  <c:v>290</c:v>
                </c:pt>
                <c:pt idx="9">
                  <c:v>288</c:v>
                </c:pt>
                <c:pt idx="12">
                  <c:v>205</c:v>
                </c:pt>
              </c:numCache>
            </c:numRef>
          </c:val>
          <c:extLst>
            <c:ext xmlns:c16="http://schemas.microsoft.com/office/drawing/2014/chart" uri="{C3380CC4-5D6E-409C-BE32-E72D297353CC}">
              <c16:uniqueId val="{00000002-4446-4860-93BF-4729E423A9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38</c:v>
                </c:pt>
                <c:pt idx="6">
                  <c:v>38</c:v>
                </c:pt>
                <c:pt idx="9">
                  <c:v>38</c:v>
                </c:pt>
                <c:pt idx="12">
                  <c:v>38</c:v>
                </c:pt>
              </c:numCache>
            </c:numRef>
          </c:val>
          <c:extLst>
            <c:ext xmlns:c16="http://schemas.microsoft.com/office/drawing/2014/chart" uri="{C3380CC4-5D6E-409C-BE32-E72D297353CC}">
              <c16:uniqueId val="{00000003-4446-4860-93BF-4729E423A9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618</c:v>
                </c:pt>
                <c:pt idx="3">
                  <c:v>585</c:v>
                </c:pt>
                <c:pt idx="6">
                  <c:v>521</c:v>
                </c:pt>
                <c:pt idx="9">
                  <c:v>540</c:v>
                </c:pt>
                <c:pt idx="12">
                  <c:v>495</c:v>
                </c:pt>
              </c:numCache>
            </c:numRef>
          </c:val>
          <c:extLst>
            <c:ext xmlns:c16="http://schemas.microsoft.com/office/drawing/2014/chart" uri="{C3380CC4-5D6E-409C-BE32-E72D297353CC}">
              <c16:uniqueId val="{00000004-4446-4860-93BF-4729E423A9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46-4860-93BF-4729E423A9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46-4860-93BF-4729E423A9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3464</c:v>
                </c:pt>
                <c:pt idx="3">
                  <c:v>3653</c:v>
                </c:pt>
                <c:pt idx="6">
                  <c:v>3667</c:v>
                </c:pt>
                <c:pt idx="9">
                  <c:v>3582</c:v>
                </c:pt>
                <c:pt idx="12">
                  <c:v>3343</c:v>
                </c:pt>
              </c:numCache>
            </c:numRef>
          </c:val>
          <c:extLst>
            <c:ext xmlns:c16="http://schemas.microsoft.com/office/drawing/2014/chart" uri="{C3380CC4-5D6E-409C-BE32-E72D297353CC}">
              <c16:uniqueId val="{00000007-4446-4860-93BF-4729E423A9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1538</c:v>
                </c:pt>
                <c:pt idx="2">
                  <c:v>#N/A</c:v>
                </c:pt>
                <c:pt idx="3">
                  <c:v>#N/A</c:v>
                </c:pt>
                <c:pt idx="4">
                  <c:v>1542</c:v>
                </c:pt>
                <c:pt idx="5">
                  <c:v>#N/A</c:v>
                </c:pt>
                <c:pt idx="6">
                  <c:v>#N/A</c:v>
                </c:pt>
                <c:pt idx="7">
                  <c:v>1497</c:v>
                </c:pt>
                <c:pt idx="8">
                  <c:v>#N/A</c:v>
                </c:pt>
                <c:pt idx="9">
                  <c:v>#N/A</c:v>
                </c:pt>
                <c:pt idx="10">
                  <c:v>1452</c:v>
                </c:pt>
                <c:pt idx="11">
                  <c:v>#N/A</c:v>
                </c:pt>
                <c:pt idx="12">
                  <c:v>#N/A</c:v>
                </c:pt>
                <c:pt idx="13">
                  <c:v>1298</c:v>
                </c:pt>
                <c:pt idx="14">
                  <c:v>#N/A</c:v>
                </c:pt>
              </c:numCache>
            </c:numRef>
          </c:val>
          <c:smooth val="0"/>
          <c:extLst>
            <c:ext xmlns:c16="http://schemas.microsoft.com/office/drawing/2014/chart" uri="{C3380CC4-5D6E-409C-BE32-E72D297353CC}">
              <c16:uniqueId val="{00000008-4446-4860-93BF-4729E423A9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23030</c:v>
                </c:pt>
                <c:pt idx="5">
                  <c:v>22528</c:v>
                </c:pt>
                <c:pt idx="8">
                  <c:v>22203</c:v>
                </c:pt>
                <c:pt idx="11">
                  <c:v>21233</c:v>
                </c:pt>
                <c:pt idx="14">
                  <c:v>21088</c:v>
                </c:pt>
              </c:numCache>
            </c:numRef>
          </c:val>
          <c:extLst>
            <c:ext xmlns:c16="http://schemas.microsoft.com/office/drawing/2014/chart" uri="{C3380CC4-5D6E-409C-BE32-E72D297353CC}">
              <c16:uniqueId val="{00000000-6F49-43E3-95AB-34CFE3F1AE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3701</c:v>
                </c:pt>
                <c:pt idx="5">
                  <c:v>3351</c:v>
                </c:pt>
                <c:pt idx="8">
                  <c:v>2998</c:v>
                </c:pt>
                <c:pt idx="11">
                  <c:v>2901</c:v>
                </c:pt>
                <c:pt idx="14">
                  <c:v>2670</c:v>
                </c:pt>
              </c:numCache>
            </c:numRef>
          </c:val>
          <c:extLst>
            <c:ext xmlns:c16="http://schemas.microsoft.com/office/drawing/2014/chart" uri="{C3380CC4-5D6E-409C-BE32-E72D297353CC}">
              <c16:uniqueId val="{00000001-6F49-43E3-95AB-34CFE3F1AE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3316</c:v>
                </c:pt>
                <c:pt idx="5">
                  <c:v>3388</c:v>
                </c:pt>
                <c:pt idx="8">
                  <c:v>3593</c:v>
                </c:pt>
                <c:pt idx="11">
                  <c:v>3366</c:v>
                </c:pt>
                <c:pt idx="14">
                  <c:v>3521</c:v>
                </c:pt>
              </c:numCache>
            </c:numRef>
          </c:val>
          <c:extLst>
            <c:ext xmlns:c16="http://schemas.microsoft.com/office/drawing/2014/chart" uri="{C3380CC4-5D6E-409C-BE32-E72D297353CC}">
              <c16:uniqueId val="{00000002-6F49-43E3-95AB-34CFE3F1AE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49-43E3-95AB-34CFE3F1AE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49-43E3-95AB-34CFE3F1AE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99</c:v>
                </c:pt>
                <c:pt idx="3">
                  <c:v>104</c:v>
                </c:pt>
                <c:pt idx="6">
                  <c:v>108</c:v>
                </c:pt>
                <c:pt idx="9">
                  <c:v>130</c:v>
                </c:pt>
                <c:pt idx="12">
                  <c:v>132</c:v>
                </c:pt>
              </c:numCache>
            </c:numRef>
          </c:val>
          <c:extLst>
            <c:ext xmlns:c16="http://schemas.microsoft.com/office/drawing/2014/chart" uri="{C3380CC4-5D6E-409C-BE32-E72D297353CC}">
              <c16:uniqueId val="{00000005-6F49-43E3-95AB-34CFE3F1AE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3240</c:v>
                </c:pt>
                <c:pt idx="3">
                  <c:v>2909</c:v>
                </c:pt>
                <c:pt idx="6">
                  <c:v>2731</c:v>
                </c:pt>
                <c:pt idx="9">
                  <c:v>2631</c:v>
                </c:pt>
                <c:pt idx="12">
                  <c:v>2632</c:v>
                </c:pt>
              </c:numCache>
            </c:numRef>
          </c:val>
          <c:extLst>
            <c:ext xmlns:c16="http://schemas.microsoft.com/office/drawing/2014/chart" uri="{C3380CC4-5D6E-409C-BE32-E72D297353CC}">
              <c16:uniqueId val="{00000006-6F49-43E3-95AB-34CFE3F1AE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338</c:v>
                </c:pt>
                <c:pt idx="3">
                  <c:v>306</c:v>
                </c:pt>
                <c:pt idx="6">
                  <c:v>273</c:v>
                </c:pt>
                <c:pt idx="9">
                  <c:v>240</c:v>
                </c:pt>
                <c:pt idx="12">
                  <c:v>206</c:v>
                </c:pt>
              </c:numCache>
            </c:numRef>
          </c:val>
          <c:extLst>
            <c:ext xmlns:c16="http://schemas.microsoft.com/office/drawing/2014/chart" uri="{C3380CC4-5D6E-409C-BE32-E72D297353CC}">
              <c16:uniqueId val="{00000007-6F49-43E3-95AB-34CFE3F1AE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5910</c:v>
                </c:pt>
                <c:pt idx="3">
                  <c:v>5013</c:v>
                </c:pt>
                <c:pt idx="6">
                  <c:v>4500</c:v>
                </c:pt>
                <c:pt idx="9">
                  <c:v>4302</c:v>
                </c:pt>
                <c:pt idx="12">
                  <c:v>4214</c:v>
                </c:pt>
              </c:numCache>
            </c:numRef>
          </c:val>
          <c:extLst>
            <c:ext xmlns:c16="http://schemas.microsoft.com/office/drawing/2014/chart" uri="{C3380CC4-5D6E-409C-BE32-E72D297353CC}">
              <c16:uniqueId val="{00000008-6F49-43E3-95AB-34CFE3F1AE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1603</c:v>
                </c:pt>
                <c:pt idx="3">
                  <c:v>1370</c:v>
                </c:pt>
                <c:pt idx="6">
                  <c:v>1132</c:v>
                </c:pt>
                <c:pt idx="9">
                  <c:v>889</c:v>
                </c:pt>
                <c:pt idx="12">
                  <c:v>717</c:v>
                </c:pt>
              </c:numCache>
            </c:numRef>
          </c:val>
          <c:extLst>
            <c:ext xmlns:c16="http://schemas.microsoft.com/office/drawing/2014/chart" uri="{C3380CC4-5D6E-409C-BE32-E72D297353CC}">
              <c16:uniqueId val="{00000009-6F49-43E3-95AB-34CFE3F1AE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28175</c:v>
                </c:pt>
                <c:pt idx="3">
                  <c:v>27266</c:v>
                </c:pt>
                <c:pt idx="6">
                  <c:v>26238</c:v>
                </c:pt>
                <c:pt idx="9">
                  <c:v>25645</c:v>
                </c:pt>
                <c:pt idx="12">
                  <c:v>25049</c:v>
                </c:pt>
              </c:numCache>
            </c:numRef>
          </c:val>
          <c:extLst>
            <c:ext xmlns:c16="http://schemas.microsoft.com/office/drawing/2014/chart" uri="{C3380CC4-5D6E-409C-BE32-E72D297353CC}">
              <c16:uniqueId val="{0000000A-6F49-43E3-95AB-34CFE3F1AE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9318</c:v>
                </c:pt>
                <c:pt idx="2">
                  <c:v>#N/A</c:v>
                </c:pt>
                <c:pt idx="3">
                  <c:v>#N/A</c:v>
                </c:pt>
                <c:pt idx="4">
                  <c:v>7702</c:v>
                </c:pt>
                <c:pt idx="5">
                  <c:v>#N/A</c:v>
                </c:pt>
                <c:pt idx="6">
                  <c:v>#N/A</c:v>
                </c:pt>
                <c:pt idx="7">
                  <c:v>6188</c:v>
                </c:pt>
                <c:pt idx="8">
                  <c:v>#N/A</c:v>
                </c:pt>
                <c:pt idx="9">
                  <c:v>#N/A</c:v>
                </c:pt>
                <c:pt idx="10">
                  <c:v>6336</c:v>
                </c:pt>
                <c:pt idx="11">
                  <c:v>#N/A</c:v>
                </c:pt>
                <c:pt idx="12">
                  <c:v>#N/A</c:v>
                </c:pt>
                <c:pt idx="13">
                  <c:v>5670</c:v>
                </c:pt>
                <c:pt idx="14">
                  <c:v>#N/A</c:v>
                </c:pt>
              </c:numCache>
            </c:numRef>
          </c:val>
          <c:smooth val="0"/>
          <c:extLst>
            <c:ext xmlns:c16="http://schemas.microsoft.com/office/drawing/2014/chart" uri="{C3380CC4-5D6E-409C-BE32-E72D297353CC}">
              <c16:uniqueId val="{0000000B-6F49-43E3-95AB-34CFE3F1AE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413</c:v>
                </c:pt>
                <c:pt idx="1">
                  <c:v>305</c:v>
                </c:pt>
                <c:pt idx="2">
                  <c:v>279</c:v>
                </c:pt>
              </c:numCache>
            </c:numRef>
          </c:val>
          <c:extLst>
            <c:ext xmlns:c16="http://schemas.microsoft.com/office/drawing/2014/chart" uri="{C3380CC4-5D6E-409C-BE32-E72D297353CC}">
              <c16:uniqueId val="{00000000-5938-42EA-ABF0-8F05E88875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380</c:v>
                </c:pt>
                <c:pt idx="1">
                  <c:v>373</c:v>
                </c:pt>
                <c:pt idx="2">
                  <c:v>369</c:v>
                </c:pt>
              </c:numCache>
            </c:numRef>
          </c:val>
          <c:extLst>
            <c:ext xmlns:c16="http://schemas.microsoft.com/office/drawing/2014/chart" uri="{C3380CC4-5D6E-409C-BE32-E72D297353CC}">
              <c16:uniqueId val="{00000001-5938-42EA-ABF0-8F05E88875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2383</c:v>
                </c:pt>
                <c:pt idx="1">
                  <c:v>2308</c:v>
                </c:pt>
                <c:pt idx="2">
                  <c:v>2467</c:v>
                </c:pt>
              </c:numCache>
            </c:numRef>
          </c:val>
          <c:extLst>
            <c:ext xmlns:c16="http://schemas.microsoft.com/office/drawing/2014/chart" uri="{C3380CC4-5D6E-409C-BE32-E72D297353CC}">
              <c16:uniqueId val="{00000002-5938-42EA-ABF0-8F05E88875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地方債の発行を抑制してきたことにより減少傾向にある。今後も適正な管理に努める。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地方債発行の抑制により、地方債残高が年々減少している。引き続き適正な管理に努め、将来負担比率の抑制を図る。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北海道稚内市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まちづくり寄附金（ふるさと納税）の増に伴い「日本のてっぺん応援基金」に１億７千万円積み立てたこと等により、基金全体としては１億３千万の増となった。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前年度より増加したものの、中長期的には減少傾向にある。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日本のてっぺん応援基金：稚内市まちづくり寄附条例に基づく個性豊かで活力あるまちづくりの推進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地域経済活性化対策基金：地域経済活性化対策の促進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ＪＲ天北線代替輸送確保基金：ＪＲ天北線代替輸送の確保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樺太記憶継承基金：樺太の記憶伝承及び樺太関係資料の保存活用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福祉施設整備基金：福祉施設整備の促進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日本のてっぺん応援基金：まちづくり寄附金（ふるさと納税）の増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ＪＲ天北線代替輸送確保基金：地域の公共交通確保対策の財源に充てるため取り崩したことによる減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前年度より増加したものの、中長期的には減少する見込みである。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地方交付税の減による財源対策のため。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を積み立てることとしており、最低限の取り崩しに抑えるよう努める。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今後の地方債償還計画を勘案しながら適正な管理に努める。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北海道稚内市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34,834
34,472
761.47
27,149,684
26,941,920
188,226
12,763,126
23,578,749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地方消費税交付金の減等により基準財政収入額が減少したが、公債費算入額の減により基準財政需要額も減少したため、前年度同水準となった。引き続き、義務的経費の抑制、税徴収率の向上など歳入の確保に努め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前年度と比較して、主に市民税の増及び公債費の減により経常収支比率が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ポイント減少した。引き続き、経常経費の削減に努め数値の改善を図る。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61</xdr:row>
      <xdr:rowOff>131445</xdr:rowOff>
    </xdr:to>
    <xdr:cxnSp macro="">
      <xdr:nvCxnSpPr>
        <xdr:cNvPr id="132" name="直線コネクタ 131"/>
        <xdr:cNvCxnSpPr/>
      </xdr:nvCxnSpPr>
      <xdr:spPr>
        <a:xfrm flipV="1">
          <a:off x="4114800" y="105175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18838</xdr:rowOff>
    </xdr:from>
    <xdr:to>
      <xdr:col>19</xdr:col>
      <xdr:colOff>133350</xdr:colOff>
      <xdr:row>61</xdr:row>
      <xdr:rowOff>131445</xdr:rowOff>
    </xdr:to>
    <xdr:cxnSp macro="">
      <xdr:nvCxnSpPr>
        <xdr:cNvPr id="135" name="直線コネクタ 134"/>
        <xdr:cNvCxnSpPr/>
      </xdr:nvCxnSpPr>
      <xdr:spPr>
        <a:xfrm>
          <a:off x="3225800" y="1047728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18838</xdr:rowOff>
    </xdr:from>
    <xdr:to>
      <xdr:col>15</xdr:col>
      <xdr:colOff>82550</xdr:colOff>
      <xdr:row>61</xdr:row>
      <xdr:rowOff>71120</xdr:rowOff>
    </xdr:to>
    <xdr:cxnSp macro="">
      <xdr:nvCxnSpPr>
        <xdr:cNvPr id="138" name="直線コネクタ 137"/>
        <xdr:cNvCxnSpPr/>
      </xdr:nvCxnSpPr>
      <xdr:spPr>
        <a:xfrm flipV="1">
          <a:off x="2336800" y="104772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71120</xdr:rowOff>
    </xdr:to>
    <xdr:cxnSp macro="">
      <xdr:nvCxnSpPr>
        <xdr:cNvPr id="141" name="直線コネクタ 140"/>
        <xdr:cNvCxnSpPr/>
      </xdr:nvCxnSpPr>
      <xdr:spPr>
        <a:xfrm>
          <a:off x="1447800" y="104973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51" name="楕円 150"/>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151782</xdr:rowOff>
    </xdr:from>
    <xdr:ext cx="762000" cy="259045"/>
    <xdr:sp macro="" textlink="">
      <xdr:nvSpPr>
        <xdr:cNvPr id="152" name="財政構造の弾力性該当値テキスト"/>
        <xdr:cNvSpPr txBox="1"/>
      </xdr:nvSpPr>
      <xdr:spPr>
        <a:xfrm>
          <a:off x="5041900" y="1043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53" name="楕円 152"/>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167022</xdr:rowOff>
    </xdr:from>
    <xdr:ext cx="736600" cy="259045"/>
    <xdr:sp macro="" textlink="">
      <xdr:nvSpPr>
        <xdr:cNvPr id="154" name="テキスト ボックス 153"/>
        <xdr:cNvSpPr txBox="1"/>
      </xdr:nvSpPr>
      <xdr:spPr>
        <a:xfrm>
          <a:off x="3733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139488</xdr:rowOff>
    </xdr:from>
    <xdr:to>
      <xdr:col>15</xdr:col>
      <xdr:colOff>133350</xdr:colOff>
      <xdr:row>61</xdr:row>
      <xdr:rowOff>69638</xdr:rowOff>
    </xdr:to>
    <xdr:sp macro="" textlink="">
      <xdr:nvSpPr>
        <xdr:cNvPr id="155" name="楕円 154"/>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54415</xdr:rowOff>
    </xdr:from>
    <xdr:ext cx="762000" cy="259045"/>
    <xdr:sp macro="" textlink="">
      <xdr:nvSpPr>
        <xdr:cNvPr id="156" name="テキスト ボックス 155"/>
        <xdr:cNvSpPr txBox="1"/>
      </xdr:nvSpPr>
      <xdr:spPr>
        <a:xfrm>
          <a:off x="2844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58" name="テキスト ボックス 157"/>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60" name="テキスト ボックス 159"/>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類似団体平均を大幅に上回っているが、これは除排雪経費やふるさと納税に対する返礼品経費が主な要因である。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人件費については、財政健全化プランの実施による退職者の一部不補充や定員適正化計画の実施により抑制されている。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43735</xdr:rowOff>
    </xdr:from>
    <xdr:to>
      <xdr:col>23</xdr:col>
      <xdr:colOff>133350</xdr:colOff>
      <xdr:row>86</xdr:row>
      <xdr:rowOff>48940</xdr:rowOff>
    </xdr:to>
    <xdr:cxnSp macro="">
      <xdr:nvCxnSpPr>
        <xdr:cNvPr id="195" name="直線コネクタ 194"/>
        <xdr:cNvCxnSpPr/>
      </xdr:nvCxnSpPr>
      <xdr:spPr>
        <a:xfrm>
          <a:off x="4114800" y="14616985"/>
          <a:ext cx="838200" cy="17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86016</xdr:rowOff>
    </xdr:from>
    <xdr:to>
      <xdr:col>19</xdr:col>
      <xdr:colOff>133350</xdr:colOff>
      <xdr:row>85</xdr:row>
      <xdr:rowOff>43735</xdr:rowOff>
    </xdr:to>
    <xdr:cxnSp macro="">
      <xdr:nvCxnSpPr>
        <xdr:cNvPr id="198" name="直線コネクタ 197"/>
        <xdr:cNvCxnSpPr/>
      </xdr:nvCxnSpPr>
      <xdr:spPr>
        <a:xfrm>
          <a:off x="3225800" y="14487816"/>
          <a:ext cx="889000" cy="1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37836</xdr:rowOff>
    </xdr:from>
    <xdr:to>
      <xdr:col>15</xdr:col>
      <xdr:colOff>82550</xdr:colOff>
      <xdr:row>84</xdr:row>
      <xdr:rowOff>86016</xdr:rowOff>
    </xdr:to>
    <xdr:cxnSp macro="">
      <xdr:nvCxnSpPr>
        <xdr:cNvPr id="201" name="直線コネクタ 200"/>
        <xdr:cNvCxnSpPr/>
      </xdr:nvCxnSpPr>
      <xdr:spPr>
        <a:xfrm>
          <a:off x="2336800" y="14439636"/>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7755</xdr:rowOff>
    </xdr:from>
    <xdr:to>
      <xdr:col>11</xdr:col>
      <xdr:colOff>31750</xdr:colOff>
      <xdr:row>84</xdr:row>
      <xdr:rowOff>37836</xdr:rowOff>
    </xdr:to>
    <xdr:cxnSp macro="">
      <xdr:nvCxnSpPr>
        <xdr:cNvPr id="204" name="直線コネクタ 203"/>
        <xdr:cNvCxnSpPr/>
      </xdr:nvCxnSpPr>
      <xdr:spPr>
        <a:xfrm>
          <a:off x="1447800" y="14409555"/>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169590</xdr:rowOff>
    </xdr:from>
    <xdr:to>
      <xdr:col>23</xdr:col>
      <xdr:colOff>184150</xdr:colOff>
      <xdr:row>86</xdr:row>
      <xdr:rowOff>99740</xdr:rowOff>
    </xdr:to>
    <xdr:sp macro="" textlink="">
      <xdr:nvSpPr>
        <xdr:cNvPr id="214" name="楕円 213"/>
        <xdr:cNvSpPr/>
      </xdr:nvSpPr>
      <xdr:spPr>
        <a:xfrm>
          <a:off x="4902200" y="147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141667</xdr:rowOff>
    </xdr:from>
    <xdr:ext cx="762000" cy="259045"/>
    <xdr:sp macro="" textlink="">
      <xdr:nvSpPr>
        <xdr:cNvPr id="215" name="人件費・物件費等の状況該当値テキスト"/>
        <xdr:cNvSpPr txBox="1"/>
      </xdr:nvSpPr>
      <xdr:spPr>
        <a:xfrm>
          <a:off x="5041900" y="147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164385</xdr:rowOff>
    </xdr:from>
    <xdr:to>
      <xdr:col>19</xdr:col>
      <xdr:colOff>184150</xdr:colOff>
      <xdr:row>85</xdr:row>
      <xdr:rowOff>94535</xdr:rowOff>
    </xdr:to>
    <xdr:sp macro="" textlink="">
      <xdr:nvSpPr>
        <xdr:cNvPr id="216" name="楕円 215"/>
        <xdr:cNvSpPr/>
      </xdr:nvSpPr>
      <xdr:spPr>
        <a:xfrm>
          <a:off x="4064000" y="145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79312</xdr:rowOff>
    </xdr:from>
    <xdr:ext cx="736600" cy="259045"/>
    <xdr:sp macro="" textlink="">
      <xdr:nvSpPr>
        <xdr:cNvPr id="217" name="テキスト ボックス 216"/>
        <xdr:cNvSpPr txBox="1"/>
      </xdr:nvSpPr>
      <xdr:spPr>
        <a:xfrm>
          <a:off x="3733800" y="1465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35216</xdr:rowOff>
    </xdr:from>
    <xdr:to>
      <xdr:col>15</xdr:col>
      <xdr:colOff>133350</xdr:colOff>
      <xdr:row>84</xdr:row>
      <xdr:rowOff>136816</xdr:rowOff>
    </xdr:to>
    <xdr:sp macro="" textlink="">
      <xdr:nvSpPr>
        <xdr:cNvPr id="218" name="楕円 217"/>
        <xdr:cNvSpPr/>
      </xdr:nvSpPr>
      <xdr:spPr>
        <a:xfrm>
          <a:off x="3175000" y="144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121593</xdr:rowOff>
    </xdr:from>
    <xdr:ext cx="762000" cy="259045"/>
    <xdr:sp macro="" textlink="">
      <xdr:nvSpPr>
        <xdr:cNvPr id="219" name="テキスト ボックス 218"/>
        <xdr:cNvSpPr txBox="1"/>
      </xdr:nvSpPr>
      <xdr:spPr>
        <a:xfrm>
          <a:off x="2844800" y="145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158486</xdr:rowOff>
    </xdr:from>
    <xdr:to>
      <xdr:col>11</xdr:col>
      <xdr:colOff>82550</xdr:colOff>
      <xdr:row>84</xdr:row>
      <xdr:rowOff>88636</xdr:rowOff>
    </xdr:to>
    <xdr:sp macro="" textlink="">
      <xdr:nvSpPr>
        <xdr:cNvPr id="220" name="楕円 219"/>
        <xdr:cNvSpPr/>
      </xdr:nvSpPr>
      <xdr:spPr>
        <a:xfrm>
          <a:off x="2286000" y="143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73413</xdr:rowOff>
    </xdr:from>
    <xdr:ext cx="762000" cy="259045"/>
    <xdr:sp macro="" textlink="">
      <xdr:nvSpPr>
        <xdr:cNvPr id="221" name="テキスト ボックス 220"/>
        <xdr:cNvSpPr txBox="1"/>
      </xdr:nvSpPr>
      <xdr:spPr>
        <a:xfrm>
          <a:off x="1955800" y="144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128405</xdr:rowOff>
    </xdr:from>
    <xdr:to>
      <xdr:col>7</xdr:col>
      <xdr:colOff>31750</xdr:colOff>
      <xdr:row>84</xdr:row>
      <xdr:rowOff>58555</xdr:rowOff>
    </xdr:to>
    <xdr:sp macro="" textlink="">
      <xdr:nvSpPr>
        <xdr:cNvPr id="222" name="楕円 221"/>
        <xdr:cNvSpPr/>
      </xdr:nvSpPr>
      <xdr:spPr>
        <a:xfrm>
          <a:off x="1397000" y="14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43332</xdr:rowOff>
    </xdr:from>
    <xdr:ext cx="762000" cy="259045"/>
    <xdr:sp macro="" textlink="">
      <xdr:nvSpPr>
        <xdr:cNvPr id="223" name="テキスト ボックス 222"/>
        <xdr:cNvSpPr txBox="1"/>
      </xdr:nvSpPr>
      <xdr:spPr>
        <a:xfrm>
          <a:off x="1066800" y="1444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類似団体平均の近似値であり、今後も適正化に努める。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29211</xdr:rowOff>
    </xdr:to>
    <xdr:cxnSp macro="">
      <xdr:nvCxnSpPr>
        <xdr:cNvPr id="260" name="直線コネクタ 259"/>
        <xdr:cNvCxnSpPr/>
      </xdr:nvCxnSpPr>
      <xdr:spPr>
        <a:xfrm>
          <a:off x="15290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29211</xdr:rowOff>
    </xdr:to>
    <xdr:cxnSp macro="">
      <xdr:nvCxnSpPr>
        <xdr:cNvPr id="263" name="直線コネクタ 262"/>
        <xdr:cNvCxnSpPr/>
      </xdr:nvCxnSpPr>
      <xdr:spPr>
        <a:xfrm>
          <a:off x="14401800" y="147417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21166</xdr:rowOff>
    </xdr:to>
    <xdr:cxnSp macro="">
      <xdr:nvCxnSpPr>
        <xdr:cNvPr id="266" name="直線コネクタ 265"/>
        <xdr:cNvCxnSpPr/>
      </xdr:nvCxnSpPr>
      <xdr:spPr>
        <a:xfrm flipV="1">
          <a:off x="13512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定員適正化計画の実施により、類似団体平均よりも下回っている。今後も定員の適正化に努める。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75716</xdr:rowOff>
    </xdr:from>
    <xdr:to>
      <xdr:col>81</xdr:col>
      <xdr:colOff>44450</xdr:colOff>
      <xdr:row>61</xdr:row>
      <xdr:rowOff>92952</xdr:rowOff>
    </xdr:to>
    <xdr:cxnSp macro="">
      <xdr:nvCxnSpPr>
        <xdr:cNvPr id="322" name="直線コネクタ 321"/>
        <xdr:cNvCxnSpPr/>
      </xdr:nvCxnSpPr>
      <xdr:spPr>
        <a:xfrm>
          <a:off x="16179800" y="1053416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66524</xdr:rowOff>
    </xdr:from>
    <xdr:to>
      <xdr:col>77</xdr:col>
      <xdr:colOff>44450</xdr:colOff>
      <xdr:row>61</xdr:row>
      <xdr:rowOff>75716</xdr:rowOff>
    </xdr:to>
    <xdr:cxnSp macro="">
      <xdr:nvCxnSpPr>
        <xdr:cNvPr id="325" name="直線コネクタ 324"/>
        <xdr:cNvCxnSpPr/>
      </xdr:nvCxnSpPr>
      <xdr:spPr>
        <a:xfrm>
          <a:off x="15290800" y="1052497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63077</xdr:rowOff>
    </xdr:from>
    <xdr:to>
      <xdr:col>72</xdr:col>
      <xdr:colOff>203200</xdr:colOff>
      <xdr:row>61</xdr:row>
      <xdr:rowOff>66524</xdr:rowOff>
    </xdr:to>
    <xdr:cxnSp macro="">
      <xdr:nvCxnSpPr>
        <xdr:cNvPr id="328" name="直線コネクタ 327"/>
        <xdr:cNvCxnSpPr/>
      </xdr:nvCxnSpPr>
      <xdr:spPr>
        <a:xfrm>
          <a:off x="14401800" y="1052152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63077</xdr:rowOff>
    </xdr:from>
    <xdr:to>
      <xdr:col>68</xdr:col>
      <xdr:colOff>152400</xdr:colOff>
      <xdr:row>61</xdr:row>
      <xdr:rowOff>71120</xdr:rowOff>
    </xdr:to>
    <xdr:cxnSp macro="">
      <xdr:nvCxnSpPr>
        <xdr:cNvPr id="331" name="直線コネクタ 330"/>
        <xdr:cNvCxnSpPr/>
      </xdr:nvCxnSpPr>
      <xdr:spPr>
        <a:xfrm flipV="1">
          <a:off x="13512800" y="1052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42152</xdr:rowOff>
    </xdr:from>
    <xdr:to>
      <xdr:col>81</xdr:col>
      <xdr:colOff>95250</xdr:colOff>
      <xdr:row>61</xdr:row>
      <xdr:rowOff>143752</xdr:rowOff>
    </xdr:to>
    <xdr:sp macro="" textlink="">
      <xdr:nvSpPr>
        <xdr:cNvPr id="341" name="楕円 340"/>
        <xdr:cNvSpPr/>
      </xdr:nvSpPr>
      <xdr:spPr>
        <a:xfrm>
          <a:off x="169672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58679</xdr:rowOff>
    </xdr:from>
    <xdr:ext cx="762000" cy="259045"/>
    <xdr:sp macro="" textlink="">
      <xdr:nvSpPr>
        <xdr:cNvPr id="342" name="定員管理の状況該当値テキスト"/>
        <xdr:cNvSpPr txBox="1"/>
      </xdr:nvSpPr>
      <xdr:spPr>
        <a:xfrm>
          <a:off x="171069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24916</xdr:rowOff>
    </xdr:from>
    <xdr:to>
      <xdr:col>77</xdr:col>
      <xdr:colOff>95250</xdr:colOff>
      <xdr:row>61</xdr:row>
      <xdr:rowOff>126516</xdr:rowOff>
    </xdr:to>
    <xdr:sp macro="" textlink="">
      <xdr:nvSpPr>
        <xdr:cNvPr id="343" name="楕円 342"/>
        <xdr:cNvSpPr/>
      </xdr:nvSpPr>
      <xdr:spPr>
        <a:xfrm>
          <a:off x="16129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136693</xdr:rowOff>
    </xdr:from>
    <xdr:ext cx="736600" cy="259045"/>
    <xdr:sp macro="" textlink="">
      <xdr:nvSpPr>
        <xdr:cNvPr id="344" name="テキスト ボックス 343"/>
        <xdr:cNvSpPr txBox="1"/>
      </xdr:nvSpPr>
      <xdr:spPr>
        <a:xfrm>
          <a:off x="15798800" y="1025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15724</xdr:rowOff>
    </xdr:from>
    <xdr:to>
      <xdr:col>73</xdr:col>
      <xdr:colOff>44450</xdr:colOff>
      <xdr:row>61</xdr:row>
      <xdr:rowOff>117324</xdr:rowOff>
    </xdr:to>
    <xdr:sp macro="" textlink="">
      <xdr:nvSpPr>
        <xdr:cNvPr id="345" name="楕円 344"/>
        <xdr:cNvSpPr/>
      </xdr:nvSpPr>
      <xdr:spPr>
        <a:xfrm>
          <a:off x="15240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127501</xdr:rowOff>
    </xdr:from>
    <xdr:ext cx="762000" cy="259045"/>
    <xdr:sp macro="" textlink="">
      <xdr:nvSpPr>
        <xdr:cNvPr id="346" name="テキスト ボックス 345"/>
        <xdr:cNvSpPr txBox="1"/>
      </xdr:nvSpPr>
      <xdr:spPr>
        <a:xfrm>
          <a:off x="14909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12277</xdr:rowOff>
    </xdr:from>
    <xdr:to>
      <xdr:col>68</xdr:col>
      <xdr:colOff>203200</xdr:colOff>
      <xdr:row>61</xdr:row>
      <xdr:rowOff>113877</xdr:rowOff>
    </xdr:to>
    <xdr:sp macro="" textlink="">
      <xdr:nvSpPr>
        <xdr:cNvPr id="347" name="楕円 346"/>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48" name="テキスト ボックス 34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9" name="楕円 348"/>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50" name="テキスト ボックス 349"/>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計画的な地方債の借入により年々減少しており、引き続き同様の取組により数値の減少を図る。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126577</xdr:rowOff>
    </xdr:to>
    <xdr:cxnSp macro="">
      <xdr:nvCxnSpPr>
        <xdr:cNvPr id="384" name="直線コネクタ 383"/>
        <xdr:cNvCxnSpPr/>
      </xdr:nvCxnSpPr>
      <xdr:spPr>
        <a:xfrm flipV="1">
          <a:off x="16179800" y="64541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37</xdr:row>
      <xdr:rowOff>130598</xdr:rowOff>
    </xdr:to>
    <xdr:cxnSp macro="">
      <xdr:nvCxnSpPr>
        <xdr:cNvPr id="387" name="直線コネクタ 386"/>
        <xdr:cNvCxnSpPr/>
      </xdr:nvCxnSpPr>
      <xdr:spPr>
        <a:xfrm flipV="1">
          <a:off x="15290800" y="647022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130598</xdr:rowOff>
    </xdr:from>
    <xdr:to>
      <xdr:col>72</xdr:col>
      <xdr:colOff>203200</xdr:colOff>
      <xdr:row>37</xdr:row>
      <xdr:rowOff>142663</xdr:rowOff>
    </xdr:to>
    <xdr:cxnSp macro="">
      <xdr:nvCxnSpPr>
        <xdr:cNvPr id="390" name="直線コネクタ 389"/>
        <xdr:cNvCxnSpPr/>
      </xdr:nvCxnSpPr>
      <xdr:spPr>
        <a:xfrm flipV="1">
          <a:off x="14401800" y="64742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37</xdr:row>
      <xdr:rowOff>156739</xdr:rowOff>
    </xdr:to>
    <xdr:cxnSp macro="">
      <xdr:nvCxnSpPr>
        <xdr:cNvPr id="393" name="直線コネクタ 392"/>
        <xdr:cNvCxnSpPr/>
      </xdr:nvCxnSpPr>
      <xdr:spPr>
        <a:xfrm flipV="1">
          <a:off x="13512800" y="648631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3" name="楕円 402"/>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31767</xdr:rowOff>
    </xdr:from>
    <xdr:ext cx="762000" cy="259045"/>
    <xdr:sp macro="" textlink="">
      <xdr:nvSpPr>
        <xdr:cNvPr id="404" name="公債費負担の状況該当値テキスト"/>
        <xdr:cNvSpPr txBox="1"/>
      </xdr:nvSpPr>
      <xdr:spPr>
        <a:xfrm>
          <a:off x="171069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5" name="楕円 404"/>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162154</xdr:rowOff>
    </xdr:from>
    <xdr:ext cx="736600" cy="259045"/>
    <xdr:sp macro="" textlink="">
      <xdr:nvSpPr>
        <xdr:cNvPr id="406" name="テキスト ボックス 405"/>
        <xdr:cNvSpPr txBox="1"/>
      </xdr:nvSpPr>
      <xdr:spPr>
        <a:xfrm>
          <a:off x="15798800" y="650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79798</xdr:rowOff>
    </xdr:from>
    <xdr:to>
      <xdr:col>73</xdr:col>
      <xdr:colOff>44450</xdr:colOff>
      <xdr:row>38</xdr:row>
      <xdr:rowOff>9948</xdr:rowOff>
    </xdr:to>
    <xdr:sp macro="" textlink="">
      <xdr:nvSpPr>
        <xdr:cNvPr id="407" name="楕円 406"/>
        <xdr:cNvSpPr/>
      </xdr:nvSpPr>
      <xdr:spPr>
        <a:xfrm>
          <a:off x="15240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166175</xdr:rowOff>
    </xdr:from>
    <xdr:ext cx="762000" cy="259045"/>
    <xdr:sp macro="" textlink="">
      <xdr:nvSpPr>
        <xdr:cNvPr id="408" name="テキスト ボックス 407"/>
        <xdr:cNvSpPr txBox="1"/>
      </xdr:nvSpPr>
      <xdr:spPr>
        <a:xfrm>
          <a:off x="14909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09" name="楕円 408"/>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6790</xdr:rowOff>
    </xdr:from>
    <xdr:ext cx="762000" cy="259045"/>
    <xdr:sp macro="" textlink="">
      <xdr:nvSpPr>
        <xdr:cNvPr id="410" name="テキスト ボックス 409"/>
        <xdr:cNvSpPr txBox="1"/>
      </xdr:nvSpPr>
      <xdr:spPr>
        <a:xfrm>
          <a:off x="14020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105939</xdr:rowOff>
    </xdr:from>
    <xdr:to>
      <xdr:col>64</xdr:col>
      <xdr:colOff>152400</xdr:colOff>
      <xdr:row>38</xdr:row>
      <xdr:rowOff>36089</xdr:rowOff>
    </xdr:to>
    <xdr:sp macro="" textlink="">
      <xdr:nvSpPr>
        <xdr:cNvPr id="411" name="楕円 410"/>
        <xdr:cNvSpPr/>
      </xdr:nvSpPr>
      <xdr:spPr>
        <a:xfrm>
          <a:off x="13462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20866</xdr:rowOff>
    </xdr:from>
    <xdr:ext cx="762000" cy="259045"/>
    <xdr:sp macro="" textlink="">
      <xdr:nvSpPr>
        <xdr:cNvPr id="412" name="テキスト ボックス 411"/>
        <xdr:cNvSpPr txBox="1"/>
      </xdr:nvSpPr>
      <xdr:spPr>
        <a:xfrm>
          <a:off x="13131800" y="65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地方債発行の抑制や職員数の減少により年々数値が改善されている状況であり、今後も引き続き財政健全化に努める。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15</xdr:row>
      <xdr:rowOff>27267</xdr:rowOff>
    </xdr:to>
    <xdr:cxnSp macro="">
      <xdr:nvCxnSpPr>
        <xdr:cNvPr id="444" name="直線コネクタ 443"/>
        <xdr:cNvCxnSpPr/>
      </xdr:nvCxnSpPr>
      <xdr:spPr>
        <a:xfrm flipV="1">
          <a:off x="16179800" y="2583815"/>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20511</xdr:rowOff>
    </xdr:from>
    <xdr:to>
      <xdr:col>77</xdr:col>
      <xdr:colOff>44450</xdr:colOff>
      <xdr:row>15</xdr:row>
      <xdr:rowOff>27267</xdr:rowOff>
    </xdr:to>
    <xdr:cxnSp macro="">
      <xdr:nvCxnSpPr>
        <xdr:cNvPr id="447" name="直線コネクタ 446"/>
        <xdr:cNvCxnSpPr/>
      </xdr:nvCxnSpPr>
      <xdr:spPr>
        <a:xfrm>
          <a:off x="15290800" y="2592261"/>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20511</xdr:rowOff>
    </xdr:from>
    <xdr:to>
      <xdr:col>72</xdr:col>
      <xdr:colOff>203200</xdr:colOff>
      <xdr:row>15</xdr:row>
      <xdr:rowOff>61532</xdr:rowOff>
    </xdr:to>
    <xdr:cxnSp macro="">
      <xdr:nvCxnSpPr>
        <xdr:cNvPr id="450" name="直線コネクタ 449"/>
        <xdr:cNvCxnSpPr/>
      </xdr:nvCxnSpPr>
      <xdr:spPr>
        <a:xfrm flipV="1">
          <a:off x="14401800" y="259226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61532</xdr:rowOff>
    </xdr:from>
    <xdr:to>
      <xdr:col>68</xdr:col>
      <xdr:colOff>152400</xdr:colOff>
      <xdr:row>15</xdr:row>
      <xdr:rowOff>94831</xdr:rowOff>
    </xdr:to>
    <xdr:cxnSp macro="">
      <xdr:nvCxnSpPr>
        <xdr:cNvPr id="453" name="直線コネクタ 452"/>
        <xdr:cNvCxnSpPr/>
      </xdr:nvCxnSpPr>
      <xdr:spPr>
        <a:xfrm flipV="1">
          <a:off x="13512800" y="263328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132715</xdr:rowOff>
    </xdr:from>
    <xdr:to>
      <xdr:col>81</xdr:col>
      <xdr:colOff>95250</xdr:colOff>
      <xdr:row>15</xdr:row>
      <xdr:rowOff>62865</xdr:rowOff>
    </xdr:to>
    <xdr:sp macro="" textlink="">
      <xdr:nvSpPr>
        <xdr:cNvPr id="463" name="楕円 462"/>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104792</xdr:rowOff>
    </xdr:from>
    <xdr:ext cx="762000" cy="259045"/>
    <xdr:sp macro="" textlink="">
      <xdr:nvSpPr>
        <xdr:cNvPr id="464" name="将来負担の状況該当値テキスト"/>
        <xdr:cNvSpPr txBox="1"/>
      </xdr:nvSpPr>
      <xdr:spPr>
        <a:xfrm>
          <a:off x="17106900" y="250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147917</xdr:rowOff>
    </xdr:from>
    <xdr:to>
      <xdr:col>77</xdr:col>
      <xdr:colOff>95250</xdr:colOff>
      <xdr:row>15</xdr:row>
      <xdr:rowOff>78067</xdr:rowOff>
    </xdr:to>
    <xdr:sp macro="" textlink="">
      <xdr:nvSpPr>
        <xdr:cNvPr id="465" name="楕円 464"/>
        <xdr:cNvSpPr/>
      </xdr:nvSpPr>
      <xdr:spPr>
        <a:xfrm>
          <a:off x="16129000" y="25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62844</xdr:rowOff>
    </xdr:from>
    <xdr:ext cx="736600" cy="259045"/>
    <xdr:sp macro="" textlink="">
      <xdr:nvSpPr>
        <xdr:cNvPr id="466" name="テキスト ボックス 465"/>
        <xdr:cNvSpPr txBox="1"/>
      </xdr:nvSpPr>
      <xdr:spPr>
        <a:xfrm>
          <a:off x="15798800" y="263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67" name="楕円 466"/>
        <xdr:cNvSpPr/>
      </xdr:nvSpPr>
      <xdr:spPr>
        <a:xfrm>
          <a:off x="152400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68" name="テキスト ボックス 467"/>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10732</xdr:rowOff>
    </xdr:from>
    <xdr:to>
      <xdr:col>68</xdr:col>
      <xdr:colOff>203200</xdr:colOff>
      <xdr:row>15</xdr:row>
      <xdr:rowOff>112332</xdr:rowOff>
    </xdr:to>
    <xdr:sp macro="" textlink="">
      <xdr:nvSpPr>
        <xdr:cNvPr id="469" name="楕円 468"/>
        <xdr:cNvSpPr/>
      </xdr:nvSpPr>
      <xdr:spPr>
        <a:xfrm>
          <a:off x="14351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97109</xdr:rowOff>
    </xdr:from>
    <xdr:ext cx="762000" cy="259045"/>
    <xdr:sp macro="" textlink="">
      <xdr:nvSpPr>
        <xdr:cNvPr id="470" name="テキスト ボックス 469"/>
        <xdr:cNvSpPr txBox="1"/>
      </xdr:nvSpPr>
      <xdr:spPr>
        <a:xfrm>
          <a:off x="14020800" y="266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44031</xdr:rowOff>
    </xdr:from>
    <xdr:to>
      <xdr:col>64</xdr:col>
      <xdr:colOff>152400</xdr:colOff>
      <xdr:row>15</xdr:row>
      <xdr:rowOff>145631</xdr:rowOff>
    </xdr:to>
    <xdr:sp macro="" textlink="">
      <xdr:nvSpPr>
        <xdr:cNvPr id="471" name="楕円 470"/>
        <xdr:cNvSpPr/>
      </xdr:nvSpPr>
      <xdr:spPr>
        <a:xfrm>
          <a:off x="13462000" y="26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130408</xdr:rowOff>
    </xdr:from>
    <xdr:ext cx="762000" cy="259045"/>
    <xdr:sp macro="" textlink="">
      <xdr:nvSpPr>
        <xdr:cNvPr id="472" name="テキスト ボックス 471"/>
        <xdr:cNvSpPr txBox="1"/>
      </xdr:nvSpPr>
      <xdr:spPr>
        <a:xfrm>
          <a:off x="13131800" y="27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北海道稚内市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34,834
34,472
761.47
27,149,684
26,941,920
188,226
12,763,126
23,578,749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定員適正化計画の実施により、類似団体平均と比較して人件費が低い水準にある。今後も同様に人件費の適正化に努める。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42418</xdr:rowOff>
    </xdr:from>
    <xdr:to>
      <xdr:col>24</xdr:col>
      <xdr:colOff>25400</xdr:colOff>
      <xdr:row>35</xdr:row>
      <xdr:rowOff>42418</xdr:rowOff>
    </xdr:to>
    <xdr:cxnSp macro="">
      <xdr:nvCxnSpPr>
        <xdr:cNvPr id="64" name="直線コネクタ 63"/>
        <xdr:cNvCxnSpPr/>
      </xdr:nvCxnSpPr>
      <xdr:spPr>
        <a:xfrm>
          <a:off x="3987800" y="6043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35</xdr:row>
      <xdr:rowOff>42418</xdr:rowOff>
    </xdr:to>
    <xdr:cxnSp macro="">
      <xdr:nvCxnSpPr>
        <xdr:cNvPr id="67" name="直線コネクタ 66"/>
        <xdr:cNvCxnSpPr/>
      </xdr:nvCxnSpPr>
      <xdr:spPr>
        <a:xfrm>
          <a:off x="3098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xdr:rowOff>
    </xdr:from>
    <xdr:to>
      <xdr:col>15</xdr:col>
      <xdr:colOff>98425</xdr:colOff>
      <xdr:row>35</xdr:row>
      <xdr:rowOff>51562</xdr:rowOff>
    </xdr:to>
    <xdr:cxnSp macro="">
      <xdr:nvCxnSpPr>
        <xdr:cNvPr id="70" name="直線コネクタ 69"/>
        <xdr:cNvCxnSpPr/>
      </xdr:nvCxnSpPr>
      <xdr:spPr>
        <a:xfrm flipV="1">
          <a:off x="2209800" y="6011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51562</xdr:rowOff>
    </xdr:to>
    <xdr:cxnSp macro="">
      <xdr:nvCxnSpPr>
        <xdr:cNvPr id="73" name="直線コネクタ 72"/>
        <xdr:cNvCxnSpPr/>
      </xdr:nvCxnSpPr>
      <xdr:spPr>
        <a:xfrm>
          <a:off x="1320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762000" cy="259045"/>
    <xdr:sp macro="" textlink="">
      <xdr:nvSpPr>
        <xdr:cNvPr id="84" name="人件費該当値テキスト"/>
        <xdr:cNvSpPr txBox="1"/>
      </xdr:nvSpPr>
      <xdr:spPr>
        <a:xfrm>
          <a:off x="4914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103395</xdr:rowOff>
    </xdr:from>
    <xdr:ext cx="736600" cy="259045"/>
    <xdr:sp macro="" textlink="">
      <xdr:nvSpPr>
        <xdr:cNvPr id="86" name="テキスト ボックス 85"/>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131064</xdr:rowOff>
    </xdr:from>
    <xdr:to>
      <xdr:col>15</xdr:col>
      <xdr:colOff>149225</xdr:colOff>
      <xdr:row>35</xdr:row>
      <xdr:rowOff>61214</xdr:rowOff>
    </xdr:to>
    <xdr:sp macro="" textlink="">
      <xdr:nvSpPr>
        <xdr:cNvPr id="87" name="楕円 86"/>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71391</xdr:rowOff>
    </xdr:from>
    <xdr:ext cx="762000" cy="259045"/>
    <xdr:sp macro="" textlink="">
      <xdr:nvSpPr>
        <xdr:cNvPr id="88" name="テキスト ボックス 87"/>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112539</xdr:rowOff>
    </xdr:from>
    <xdr:ext cx="762000" cy="259045"/>
    <xdr:sp macro="" textlink="">
      <xdr:nvSpPr>
        <xdr:cNvPr id="90" name="テキスト ボックス 89"/>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163068</xdr:rowOff>
    </xdr:from>
    <xdr:to>
      <xdr:col>6</xdr:col>
      <xdr:colOff>171450</xdr:colOff>
      <xdr:row>35</xdr:row>
      <xdr:rowOff>93218</xdr:rowOff>
    </xdr:to>
    <xdr:sp macro="" textlink="">
      <xdr:nvSpPr>
        <xdr:cNvPr id="91" name="楕円 90"/>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103395</xdr:rowOff>
    </xdr:from>
    <xdr:ext cx="762000" cy="259045"/>
    <xdr:sp macro="" textlink="">
      <xdr:nvSpPr>
        <xdr:cNvPr id="92" name="テキスト ボックス 91"/>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燃料単価や労務単価の増等により前年度より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ポイント上昇した。類似団体平均と比較して高い水準にあるため、引き続き経常経費の抑制に努める。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39914</xdr:rowOff>
    </xdr:to>
    <xdr:cxnSp macro="">
      <xdr:nvCxnSpPr>
        <xdr:cNvPr id="127" name="直線コネクタ 126"/>
        <xdr:cNvCxnSpPr/>
      </xdr:nvCxnSpPr>
      <xdr:spPr>
        <a:xfrm>
          <a:off x="15671800" y="3093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7257</xdr:rowOff>
    </xdr:to>
    <xdr:cxnSp macro="">
      <xdr:nvCxnSpPr>
        <xdr:cNvPr id="130" name="直線コネクタ 129"/>
        <xdr:cNvCxnSpPr/>
      </xdr:nvCxnSpPr>
      <xdr:spPr>
        <a:xfrm>
          <a:off x="14782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18143</xdr:rowOff>
    </xdr:to>
    <xdr:cxnSp macro="">
      <xdr:nvCxnSpPr>
        <xdr:cNvPr id="133" name="直線コネクタ 132"/>
        <xdr:cNvCxnSpPr/>
      </xdr:nvCxnSpPr>
      <xdr:spPr>
        <a:xfrm flipV="1">
          <a:off x="13893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18143</xdr:rowOff>
    </xdr:to>
    <xdr:cxnSp macro="">
      <xdr:nvCxnSpPr>
        <xdr:cNvPr id="136" name="直線コネクタ 135"/>
        <xdr:cNvCxnSpPr/>
      </xdr:nvCxnSpPr>
      <xdr:spPr>
        <a:xfrm>
          <a:off x="13004800" y="306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6" name="楕円 145"/>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7"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生活保護費の減等により、前年度より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ポイント低下した。今後も独自事業の見直し等を行い、適正な管理に努める。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116115</xdr:rowOff>
    </xdr:to>
    <xdr:cxnSp macro="">
      <xdr:nvCxnSpPr>
        <xdr:cNvPr id="189" name="直線コネクタ 188"/>
        <xdr:cNvCxnSpPr/>
      </xdr:nvCxnSpPr>
      <xdr:spPr>
        <a:xfrm flipV="1">
          <a:off x="3987800" y="9994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116115</xdr:rowOff>
    </xdr:to>
    <xdr:cxnSp macro="">
      <xdr:nvCxnSpPr>
        <xdr:cNvPr id="192" name="直線コネクタ 191"/>
        <xdr:cNvCxnSpPr/>
      </xdr:nvCxnSpPr>
      <xdr:spPr>
        <a:xfrm>
          <a:off x="3098800" y="9918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156935</xdr:rowOff>
    </xdr:to>
    <xdr:cxnSp macro="">
      <xdr:nvCxnSpPr>
        <xdr:cNvPr id="195" name="直線コネクタ 194"/>
        <xdr:cNvCxnSpPr/>
      </xdr:nvCxnSpPr>
      <xdr:spPr>
        <a:xfrm flipV="1">
          <a:off x="2209800" y="9918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57</xdr:row>
      <xdr:rowOff>156935</xdr:rowOff>
    </xdr:to>
    <xdr:cxnSp macro="">
      <xdr:nvCxnSpPr>
        <xdr:cNvPr id="198" name="直線コネクタ 197"/>
        <xdr:cNvCxnSpPr/>
      </xdr:nvCxnSpPr>
      <xdr:spPr>
        <a:xfrm>
          <a:off x="1320800" y="9929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8" name="楕円 207"/>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9"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10" name="楕円 209"/>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1" name="テキスト ボックス 210"/>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2" name="楕円 211"/>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3" name="テキスト ボックス 212"/>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4" name="楕円 213"/>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5" name="テキスト ボックス 214"/>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6" name="楕円 215"/>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7" name="テキスト ボックス 216"/>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類似団体平均を下回っており、引き続き抑制に努める。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79647</xdr:rowOff>
    </xdr:from>
    <xdr:to>
      <xdr:col>82</xdr:col>
      <xdr:colOff>107950</xdr:colOff>
      <xdr:row>55</xdr:row>
      <xdr:rowOff>86178</xdr:rowOff>
    </xdr:to>
    <xdr:cxnSp macro="">
      <xdr:nvCxnSpPr>
        <xdr:cNvPr id="252" name="直線コネクタ 251"/>
        <xdr:cNvCxnSpPr/>
      </xdr:nvCxnSpPr>
      <xdr:spPr>
        <a:xfrm>
          <a:off x="15671800" y="95093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79647</xdr:rowOff>
    </xdr:to>
    <xdr:cxnSp macro="">
      <xdr:nvCxnSpPr>
        <xdr:cNvPr id="255" name="直線コネクタ 254"/>
        <xdr:cNvCxnSpPr/>
      </xdr:nvCxnSpPr>
      <xdr:spPr>
        <a:xfrm>
          <a:off x="14782800" y="94767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46990</xdr:rowOff>
    </xdr:to>
    <xdr:cxnSp macro="">
      <xdr:nvCxnSpPr>
        <xdr:cNvPr id="258" name="直線コネクタ 257"/>
        <xdr:cNvCxnSpPr/>
      </xdr:nvCxnSpPr>
      <xdr:spPr>
        <a:xfrm>
          <a:off x="13893800" y="9450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46990</xdr:rowOff>
    </xdr:to>
    <xdr:cxnSp macro="">
      <xdr:nvCxnSpPr>
        <xdr:cNvPr id="261" name="直線コネクタ 260"/>
        <xdr:cNvCxnSpPr/>
      </xdr:nvCxnSpPr>
      <xdr:spPr>
        <a:xfrm flipV="1">
          <a:off x="13004800" y="9450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1" name="楕円 270"/>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2"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3" name="楕円 272"/>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4" name="テキスト ボックス 273"/>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5" name="楕円 274"/>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6" name="テキスト ボックス 275"/>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7" name="楕円 276"/>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8" name="テキスト ボックス 277"/>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9" name="楕円 278"/>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80" name="テキスト ボックス 27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類似団体平均を上回っているが、これは常勤医不足等により病院事業への繰出額が大きくなっていることが要因である。病院事業改革プランに基づき経営の健全化に努める。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147574</xdr:rowOff>
    </xdr:to>
    <xdr:cxnSp macro="">
      <xdr:nvCxnSpPr>
        <xdr:cNvPr id="310" name="直線コネクタ 309"/>
        <xdr:cNvCxnSpPr/>
      </xdr:nvCxnSpPr>
      <xdr:spPr>
        <a:xfrm>
          <a:off x="15671800" y="64729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147574</xdr:rowOff>
    </xdr:to>
    <xdr:cxnSp macro="">
      <xdr:nvCxnSpPr>
        <xdr:cNvPr id="313" name="直線コネクタ 312"/>
        <xdr:cNvCxnSpPr/>
      </xdr:nvCxnSpPr>
      <xdr:spPr>
        <a:xfrm flipV="1">
          <a:off x="14782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147574</xdr:rowOff>
    </xdr:to>
    <xdr:cxnSp macro="">
      <xdr:nvCxnSpPr>
        <xdr:cNvPr id="316" name="直線コネクタ 315"/>
        <xdr:cNvCxnSpPr/>
      </xdr:nvCxnSpPr>
      <xdr:spPr>
        <a:xfrm>
          <a:off x="13893800" y="6468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143002</xdr:rowOff>
    </xdr:to>
    <xdr:cxnSp macro="">
      <xdr:nvCxnSpPr>
        <xdr:cNvPr id="319" name="直線コネクタ 318"/>
        <xdr:cNvCxnSpPr/>
      </xdr:nvCxnSpPr>
      <xdr:spPr>
        <a:xfrm flipV="1">
          <a:off x="13004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9" name="楕円 328"/>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0"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1" name="楕円 330"/>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2" name="テキスト ボックス 331"/>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3" name="楕円 332"/>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4" name="テキスト ボックス 333"/>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5" name="楕円 334"/>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6" name="テキスト ボックス 335"/>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7" name="楕円 336"/>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8" name="テキスト ボックス 337"/>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地方債の借入額を償還金以下に抑制してきたことにより、減少傾向にある。依然として類似団体平均を上回っているため、引き続き適正な管理に努める。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94615</xdr:rowOff>
    </xdr:from>
    <xdr:to>
      <xdr:col>24</xdr:col>
      <xdr:colOff>25400</xdr:colOff>
      <xdr:row>75</xdr:row>
      <xdr:rowOff>132715</xdr:rowOff>
    </xdr:to>
    <xdr:cxnSp macro="">
      <xdr:nvCxnSpPr>
        <xdr:cNvPr id="370" name="直線コネクタ 369"/>
        <xdr:cNvCxnSpPr/>
      </xdr:nvCxnSpPr>
      <xdr:spPr>
        <a:xfrm flipV="1">
          <a:off x="3987800" y="129533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128905</xdr:rowOff>
    </xdr:from>
    <xdr:to>
      <xdr:col>19</xdr:col>
      <xdr:colOff>187325</xdr:colOff>
      <xdr:row>75</xdr:row>
      <xdr:rowOff>132715</xdr:rowOff>
    </xdr:to>
    <xdr:cxnSp macro="">
      <xdr:nvCxnSpPr>
        <xdr:cNvPr id="373" name="直線コネクタ 372"/>
        <xdr:cNvCxnSpPr/>
      </xdr:nvCxnSpPr>
      <xdr:spPr>
        <a:xfrm>
          <a:off x="3098800" y="12987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128905</xdr:rowOff>
    </xdr:from>
    <xdr:to>
      <xdr:col>15</xdr:col>
      <xdr:colOff>98425</xdr:colOff>
      <xdr:row>75</xdr:row>
      <xdr:rowOff>140335</xdr:rowOff>
    </xdr:to>
    <xdr:cxnSp macro="">
      <xdr:nvCxnSpPr>
        <xdr:cNvPr id="376" name="直線コネクタ 375"/>
        <xdr:cNvCxnSpPr/>
      </xdr:nvCxnSpPr>
      <xdr:spPr>
        <a:xfrm flipV="1">
          <a:off x="2209800" y="129876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121285</xdr:rowOff>
    </xdr:from>
    <xdr:to>
      <xdr:col>11</xdr:col>
      <xdr:colOff>9525</xdr:colOff>
      <xdr:row>75</xdr:row>
      <xdr:rowOff>140335</xdr:rowOff>
    </xdr:to>
    <xdr:cxnSp macro="">
      <xdr:nvCxnSpPr>
        <xdr:cNvPr id="379" name="直線コネクタ 378"/>
        <xdr:cNvCxnSpPr/>
      </xdr:nvCxnSpPr>
      <xdr:spPr>
        <a:xfrm>
          <a:off x="1320800" y="12980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43815</xdr:rowOff>
    </xdr:from>
    <xdr:to>
      <xdr:col>24</xdr:col>
      <xdr:colOff>76200</xdr:colOff>
      <xdr:row>75</xdr:row>
      <xdr:rowOff>145415</xdr:rowOff>
    </xdr:to>
    <xdr:sp macro="" textlink="">
      <xdr:nvSpPr>
        <xdr:cNvPr id="389" name="楕円 388"/>
        <xdr:cNvSpPr/>
      </xdr:nvSpPr>
      <xdr:spPr>
        <a:xfrm>
          <a:off x="47752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15892</xdr:rowOff>
    </xdr:from>
    <xdr:ext cx="762000" cy="259045"/>
    <xdr:sp macro="" textlink="">
      <xdr:nvSpPr>
        <xdr:cNvPr id="390" name="公債費該当値テキスト"/>
        <xdr:cNvSpPr txBox="1"/>
      </xdr:nvSpPr>
      <xdr:spPr>
        <a:xfrm>
          <a:off x="4914900" y="128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81915</xdr:rowOff>
    </xdr:from>
    <xdr:to>
      <xdr:col>20</xdr:col>
      <xdr:colOff>38100</xdr:colOff>
      <xdr:row>76</xdr:row>
      <xdr:rowOff>12064</xdr:rowOff>
    </xdr:to>
    <xdr:sp macro="" textlink="">
      <xdr:nvSpPr>
        <xdr:cNvPr id="391" name="楕円 390"/>
        <xdr:cNvSpPr/>
      </xdr:nvSpPr>
      <xdr:spPr>
        <a:xfrm>
          <a:off x="3937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168291</xdr:rowOff>
    </xdr:from>
    <xdr:ext cx="736600" cy="259045"/>
    <xdr:sp macro="" textlink="">
      <xdr:nvSpPr>
        <xdr:cNvPr id="392" name="テキスト ボックス 391"/>
        <xdr:cNvSpPr txBox="1"/>
      </xdr:nvSpPr>
      <xdr:spPr>
        <a:xfrm>
          <a:off x="3606800" y="1302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78105</xdr:rowOff>
    </xdr:from>
    <xdr:to>
      <xdr:col>15</xdr:col>
      <xdr:colOff>149225</xdr:colOff>
      <xdr:row>76</xdr:row>
      <xdr:rowOff>8255</xdr:rowOff>
    </xdr:to>
    <xdr:sp macro="" textlink="">
      <xdr:nvSpPr>
        <xdr:cNvPr id="393" name="楕円 392"/>
        <xdr:cNvSpPr/>
      </xdr:nvSpPr>
      <xdr:spPr>
        <a:xfrm>
          <a:off x="30480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164482</xdr:rowOff>
    </xdr:from>
    <xdr:ext cx="762000" cy="259045"/>
    <xdr:sp macro="" textlink="">
      <xdr:nvSpPr>
        <xdr:cNvPr id="394" name="テキスト ボックス 393"/>
        <xdr:cNvSpPr txBox="1"/>
      </xdr:nvSpPr>
      <xdr:spPr>
        <a:xfrm>
          <a:off x="2717800" y="130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89535</xdr:rowOff>
    </xdr:from>
    <xdr:to>
      <xdr:col>11</xdr:col>
      <xdr:colOff>60325</xdr:colOff>
      <xdr:row>76</xdr:row>
      <xdr:rowOff>19686</xdr:rowOff>
    </xdr:to>
    <xdr:sp macro="" textlink="">
      <xdr:nvSpPr>
        <xdr:cNvPr id="395" name="楕円 394"/>
        <xdr:cNvSpPr/>
      </xdr:nvSpPr>
      <xdr:spPr>
        <a:xfrm>
          <a:off x="2159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4463</xdr:rowOff>
    </xdr:from>
    <xdr:ext cx="762000" cy="259045"/>
    <xdr:sp macro="" textlink="">
      <xdr:nvSpPr>
        <xdr:cNvPr id="396" name="テキスト ボックス 395"/>
        <xdr:cNvSpPr txBox="1"/>
      </xdr:nvSpPr>
      <xdr:spPr>
        <a:xfrm>
          <a:off x="1828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70485</xdr:rowOff>
    </xdr:from>
    <xdr:to>
      <xdr:col>6</xdr:col>
      <xdr:colOff>171450</xdr:colOff>
      <xdr:row>76</xdr:row>
      <xdr:rowOff>636</xdr:rowOff>
    </xdr:to>
    <xdr:sp macro="" textlink="">
      <xdr:nvSpPr>
        <xdr:cNvPr id="397" name="楕円 396"/>
        <xdr:cNvSpPr/>
      </xdr:nvSpPr>
      <xdr:spPr>
        <a:xfrm>
          <a:off x="1270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156863</xdr:rowOff>
    </xdr:from>
    <xdr:ext cx="762000" cy="259045"/>
    <xdr:sp macro="" textlink="">
      <xdr:nvSpPr>
        <xdr:cNvPr id="398" name="テキスト ボックス 397"/>
        <xdr:cNvSpPr txBox="1"/>
      </xdr:nvSpPr>
      <xdr:spPr>
        <a:xfrm>
          <a:off x="939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62230</xdr:rowOff>
    </xdr:to>
    <xdr:cxnSp macro="">
      <xdr:nvCxnSpPr>
        <xdr:cNvPr id="431" name="直線コネクタ 430"/>
        <xdr:cNvCxnSpPr/>
      </xdr:nvCxnSpPr>
      <xdr:spPr>
        <a:xfrm>
          <a:off x="15671800" y="13256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54611</xdr:rowOff>
    </xdr:to>
    <xdr:cxnSp macro="">
      <xdr:nvCxnSpPr>
        <xdr:cNvPr id="434" name="直線コネクタ 433"/>
        <xdr:cNvCxnSpPr/>
      </xdr:nvCxnSpPr>
      <xdr:spPr>
        <a:xfrm>
          <a:off x="14782800" y="13157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153670</xdr:rowOff>
    </xdr:to>
    <xdr:cxnSp macro="">
      <xdr:nvCxnSpPr>
        <xdr:cNvPr id="437" name="直線コネクタ 436"/>
        <xdr:cNvCxnSpPr/>
      </xdr:nvCxnSpPr>
      <xdr:spPr>
        <a:xfrm flipV="1">
          <a:off x="13893800" y="13157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76</xdr:row>
      <xdr:rowOff>161289</xdr:rowOff>
    </xdr:to>
    <xdr:cxnSp macro="">
      <xdr:nvCxnSpPr>
        <xdr:cNvPr id="440" name="直線コネクタ 439"/>
        <xdr:cNvCxnSpPr/>
      </xdr:nvCxnSpPr>
      <xdr:spPr>
        <a:xfrm flipV="1">
          <a:off x="13004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0" name="楕円 449"/>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51"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52" name="楕円 451"/>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115588</xdr:rowOff>
    </xdr:from>
    <xdr:ext cx="736600" cy="259045"/>
    <xdr:sp macro="" textlink="">
      <xdr:nvSpPr>
        <xdr:cNvPr id="453" name="テキスト ボックス 452"/>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4" name="楕円 453"/>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5" name="テキスト ボックス 454"/>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56" name="楕円 455"/>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43197</xdr:rowOff>
    </xdr:from>
    <xdr:ext cx="762000" cy="259045"/>
    <xdr:sp macro="" textlink="">
      <xdr:nvSpPr>
        <xdr:cNvPr id="457" name="テキスト ボックス 456"/>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58" name="楕円 457"/>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50817</xdr:rowOff>
    </xdr:from>
    <xdr:ext cx="762000" cy="259045"/>
    <xdr:sp macro="" textlink="">
      <xdr:nvSpPr>
        <xdr:cNvPr id="459" name="テキスト ボックス 458"/>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北海道稚内市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53492</xdr:rowOff>
    </xdr:from>
    <xdr:to>
      <xdr:col>29</xdr:col>
      <xdr:colOff>127000</xdr:colOff>
      <xdr:row>18</xdr:row>
      <xdr:rowOff>70891</xdr:rowOff>
    </xdr:to>
    <xdr:cxnSp macro="">
      <xdr:nvCxnSpPr>
        <xdr:cNvPr id="50" name="直線コネクタ 49"/>
        <xdr:cNvCxnSpPr/>
      </xdr:nvCxnSpPr>
      <xdr:spPr bwMode="auto">
        <a:xfrm flipV="1">
          <a:off x="5003800" y="3187217"/>
          <a:ext cx="647700" cy="1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70891</xdr:rowOff>
    </xdr:from>
    <xdr:to>
      <xdr:col>26</xdr:col>
      <xdr:colOff>50800</xdr:colOff>
      <xdr:row>18</xdr:row>
      <xdr:rowOff>79159</xdr:rowOff>
    </xdr:to>
    <xdr:cxnSp macro="">
      <xdr:nvCxnSpPr>
        <xdr:cNvPr id="53" name="直線コネクタ 52"/>
        <xdr:cNvCxnSpPr/>
      </xdr:nvCxnSpPr>
      <xdr:spPr bwMode="auto">
        <a:xfrm flipV="1">
          <a:off x="4305300" y="3204616"/>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77140</xdr:rowOff>
    </xdr:from>
    <xdr:to>
      <xdr:col>22</xdr:col>
      <xdr:colOff>114300</xdr:colOff>
      <xdr:row>18</xdr:row>
      <xdr:rowOff>79159</xdr:rowOff>
    </xdr:to>
    <xdr:cxnSp macro="">
      <xdr:nvCxnSpPr>
        <xdr:cNvPr id="56" name="直線コネクタ 55"/>
        <xdr:cNvCxnSpPr/>
      </xdr:nvCxnSpPr>
      <xdr:spPr bwMode="auto">
        <a:xfrm>
          <a:off x="3606800" y="3210865"/>
          <a:ext cx="698500" cy="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77140</xdr:rowOff>
    </xdr:from>
    <xdr:to>
      <xdr:col>18</xdr:col>
      <xdr:colOff>177800</xdr:colOff>
      <xdr:row>18</xdr:row>
      <xdr:rowOff>112420</xdr:rowOff>
    </xdr:to>
    <xdr:cxnSp macro="">
      <xdr:nvCxnSpPr>
        <xdr:cNvPr id="59" name="直線コネクタ 58"/>
        <xdr:cNvCxnSpPr/>
      </xdr:nvCxnSpPr>
      <xdr:spPr bwMode="auto">
        <a:xfrm flipV="1">
          <a:off x="2908300" y="3210865"/>
          <a:ext cx="698500" cy="3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2692</xdr:rowOff>
    </xdr:from>
    <xdr:to>
      <xdr:col>29</xdr:col>
      <xdr:colOff>177800</xdr:colOff>
      <xdr:row>18</xdr:row>
      <xdr:rowOff>104292</xdr:rowOff>
    </xdr:to>
    <xdr:sp macro="" textlink="">
      <xdr:nvSpPr>
        <xdr:cNvPr id="69" name="楕円 68"/>
        <xdr:cNvSpPr/>
      </xdr:nvSpPr>
      <xdr:spPr bwMode="auto">
        <a:xfrm>
          <a:off x="5600700" y="313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146219</xdr:rowOff>
    </xdr:from>
    <xdr:ext cx="762000" cy="259045"/>
    <xdr:sp macro="" textlink="">
      <xdr:nvSpPr>
        <xdr:cNvPr id="70" name="人口1人当たり決算額の推移該当値テキスト130"/>
        <xdr:cNvSpPr txBox="1"/>
      </xdr:nvSpPr>
      <xdr:spPr>
        <a:xfrm>
          <a:off x="5740400" y="310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20091</xdr:rowOff>
    </xdr:from>
    <xdr:to>
      <xdr:col>26</xdr:col>
      <xdr:colOff>101600</xdr:colOff>
      <xdr:row>18</xdr:row>
      <xdr:rowOff>121691</xdr:rowOff>
    </xdr:to>
    <xdr:sp macro="" textlink="">
      <xdr:nvSpPr>
        <xdr:cNvPr id="71" name="楕円 70"/>
        <xdr:cNvSpPr/>
      </xdr:nvSpPr>
      <xdr:spPr bwMode="auto">
        <a:xfrm>
          <a:off x="4953000" y="31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106468</xdr:rowOff>
    </xdr:from>
    <xdr:ext cx="736600" cy="259045"/>
    <xdr:sp macro="" textlink="">
      <xdr:nvSpPr>
        <xdr:cNvPr id="72" name="テキスト ボックス 71"/>
        <xdr:cNvSpPr txBox="1"/>
      </xdr:nvSpPr>
      <xdr:spPr>
        <a:xfrm>
          <a:off x="4622800" y="324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28359</xdr:rowOff>
    </xdr:from>
    <xdr:to>
      <xdr:col>22</xdr:col>
      <xdr:colOff>165100</xdr:colOff>
      <xdr:row>18</xdr:row>
      <xdr:rowOff>129959</xdr:rowOff>
    </xdr:to>
    <xdr:sp macro="" textlink="">
      <xdr:nvSpPr>
        <xdr:cNvPr id="73" name="楕円 72"/>
        <xdr:cNvSpPr/>
      </xdr:nvSpPr>
      <xdr:spPr bwMode="auto">
        <a:xfrm>
          <a:off x="4254500" y="3162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114736</xdr:rowOff>
    </xdr:from>
    <xdr:ext cx="762000" cy="259045"/>
    <xdr:sp macro="" textlink="">
      <xdr:nvSpPr>
        <xdr:cNvPr id="74" name="テキスト ボックス 73"/>
        <xdr:cNvSpPr txBox="1"/>
      </xdr:nvSpPr>
      <xdr:spPr>
        <a:xfrm>
          <a:off x="3924300" y="3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26340</xdr:rowOff>
    </xdr:from>
    <xdr:to>
      <xdr:col>19</xdr:col>
      <xdr:colOff>38100</xdr:colOff>
      <xdr:row>18</xdr:row>
      <xdr:rowOff>127940</xdr:rowOff>
    </xdr:to>
    <xdr:sp macro="" textlink="">
      <xdr:nvSpPr>
        <xdr:cNvPr id="75" name="楕円 74"/>
        <xdr:cNvSpPr/>
      </xdr:nvSpPr>
      <xdr:spPr bwMode="auto">
        <a:xfrm>
          <a:off x="3556000" y="31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112717</xdr:rowOff>
    </xdr:from>
    <xdr:ext cx="762000" cy="259045"/>
    <xdr:sp macro="" textlink="">
      <xdr:nvSpPr>
        <xdr:cNvPr id="76" name="テキスト ボックス 75"/>
        <xdr:cNvSpPr txBox="1"/>
      </xdr:nvSpPr>
      <xdr:spPr>
        <a:xfrm>
          <a:off x="3225800" y="32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61620</xdr:rowOff>
    </xdr:from>
    <xdr:to>
      <xdr:col>15</xdr:col>
      <xdr:colOff>101600</xdr:colOff>
      <xdr:row>18</xdr:row>
      <xdr:rowOff>163220</xdr:rowOff>
    </xdr:to>
    <xdr:sp macro="" textlink="">
      <xdr:nvSpPr>
        <xdr:cNvPr id="77" name="楕円 76"/>
        <xdr:cNvSpPr/>
      </xdr:nvSpPr>
      <xdr:spPr bwMode="auto">
        <a:xfrm>
          <a:off x="2857500" y="319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147997</xdr:rowOff>
    </xdr:from>
    <xdr:ext cx="762000" cy="259045"/>
    <xdr:sp macro="" textlink="">
      <xdr:nvSpPr>
        <xdr:cNvPr id="78" name="テキスト ボックス 77"/>
        <xdr:cNvSpPr txBox="1"/>
      </xdr:nvSpPr>
      <xdr:spPr>
        <a:xfrm>
          <a:off x="2527300" y="328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168408</xdr:rowOff>
    </xdr:from>
    <xdr:to>
      <xdr:col>29</xdr:col>
      <xdr:colOff>127000</xdr:colOff>
      <xdr:row>37</xdr:row>
      <xdr:rowOff>185289</xdr:rowOff>
    </xdr:to>
    <xdr:cxnSp macro="">
      <xdr:nvCxnSpPr>
        <xdr:cNvPr id="110" name="直線コネクタ 109"/>
        <xdr:cNvCxnSpPr/>
      </xdr:nvCxnSpPr>
      <xdr:spPr bwMode="auto">
        <a:xfrm>
          <a:off x="5003800" y="7293108"/>
          <a:ext cx="647700" cy="1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170065</xdr:rowOff>
    </xdr:from>
    <xdr:ext cx="762000" cy="259045"/>
    <xdr:sp macro="" textlink="">
      <xdr:nvSpPr>
        <xdr:cNvPr id="111" name="人口1人当たり決算額の推移平均値テキスト445"/>
        <xdr:cNvSpPr txBox="1"/>
      </xdr:nvSpPr>
      <xdr:spPr>
        <a:xfrm>
          <a:off x="5740400" y="7294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166291</xdr:rowOff>
    </xdr:from>
    <xdr:to>
      <xdr:col>26</xdr:col>
      <xdr:colOff>50800</xdr:colOff>
      <xdr:row>37</xdr:row>
      <xdr:rowOff>168408</xdr:rowOff>
    </xdr:to>
    <xdr:cxnSp macro="">
      <xdr:nvCxnSpPr>
        <xdr:cNvPr id="113" name="直線コネクタ 112"/>
        <xdr:cNvCxnSpPr/>
      </xdr:nvCxnSpPr>
      <xdr:spPr bwMode="auto">
        <a:xfrm>
          <a:off x="4305300" y="7290991"/>
          <a:ext cx="698500" cy="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163974</xdr:rowOff>
    </xdr:from>
    <xdr:to>
      <xdr:col>22</xdr:col>
      <xdr:colOff>114300</xdr:colOff>
      <xdr:row>37</xdr:row>
      <xdr:rowOff>166291</xdr:rowOff>
    </xdr:to>
    <xdr:cxnSp macro="">
      <xdr:nvCxnSpPr>
        <xdr:cNvPr id="116" name="直線コネクタ 115"/>
        <xdr:cNvCxnSpPr/>
      </xdr:nvCxnSpPr>
      <xdr:spPr bwMode="auto">
        <a:xfrm>
          <a:off x="3606800" y="7288674"/>
          <a:ext cx="698500" cy="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163974</xdr:rowOff>
    </xdr:from>
    <xdr:to>
      <xdr:col>18</xdr:col>
      <xdr:colOff>177800</xdr:colOff>
      <xdr:row>37</xdr:row>
      <xdr:rowOff>166589</xdr:rowOff>
    </xdr:to>
    <xdr:cxnSp macro="">
      <xdr:nvCxnSpPr>
        <xdr:cNvPr id="119" name="直線コネクタ 118"/>
        <xdr:cNvCxnSpPr/>
      </xdr:nvCxnSpPr>
      <xdr:spPr bwMode="auto">
        <a:xfrm flipV="1">
          <a:off x="2908300" y="7288674"/>
          <a:ext cx="6985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134489</xdr:rowOff>
    </xdr:from>
    <xdr:to>
      <xdr:col>29</xdr:col>
      <xdr:colOff>177800</xdr:colOff>
      <xdr:row>37</xdr:row>
      <xdr:rowOff>236089</xdr:rowOff>
    </xdr:to>
    <xdr:sp macro="" textlink="">
      <xdr:nvSpPr>
        <xdr:cNvPr id="129" name="楕円 128"/>
        <xdr:cNvSpPr/>
      </xdr:nvSpPr>
      <xdr:spPr bwMode="auto">
        <a:xfrm>
          <a:off x="5600700" y="725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151016</xdr:rowOff>
    </xdr:from>
    <xdr:ext cx="762000" cy="259045"/>
    <xdr:sp macro="" textlink="">
      <xdr:nvSpPr>
        <xdr:cNvPr id="130" name="人口1人当たり決算額の推移該当値テキスト445"/>
        <xdr:cNvSpPr txBox="1"/>
      </xdr:nvSpPr>
      <xdr:spPr>
        <a:xfrm>
          <a:off x="5740400" y="710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117608</xdr:rowOff>
    </xdr:from>
    <xdr:to>
      <xdr:col>26</xdr:col>
      <xdr:colOff>101600</xdr:colOff>
      <xdr:row>37</xdr:row>
      <xdr:rowOff>219208</xdr:rowOff>
    </xdr:to>
    <xdr:sp macro="" textlink="">
      <xdr:nvSpPr>
        <xdr:cNvPr id="131" name="楕円 130"/>
        <xdr:cNvSpPr/>
      </xdr:nvSpPr>
      <xdr:spPr bwMode="auto">
        <a:xfrm>
          <a:off x="4953000" y="724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57935</xdr:rowOff>
    </xdr:from>
    <xdr:ext cx="736600" cy="259045"/>
    <xdr:sp macro="" textlink="">
      <xdr:nvSpPr>
        <xdr:cNvPr id="132" name="テキスト ボックス 131"/>
        <xdr:cNvSpPr txBox="1"/>
      </xdr:nvSpPr>
      <xdr:spPr>
        <a:xfrm>
          <a:off x="4622800" y="701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115491</xdr:rowOff>
    </xdr:from>
    <xdr:to>
      <xdr:col>22</xdr:col>
      <xdr:colOff>165100</xdr:colOff>
      <xdr:row>37</xdr:row>
      <xdr:rowOff>217091</xdr:rowOff>
    </xdr:to>
    <xdr:sp macro="" textlink="">
      <xdr:nvSpPr>
        <xdr:cNvPr id="133" name="楕円 132"/>
        <xdr:cNvSpPr/>
      </xdr:nvSpPr>
      <xdr:spPr bwMode="auto">
        <a:xfrm>
          <a:off x="4254500" y="724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55818</xdr:rowOff>
    </xdr:from>
    <xdr:ext cx="762000" cy="259045"/>
    <xdr:sp macro="" textlink="">
      <xdr:nvSpPr>
        <xdr:cNvPr id="134" name="テキスト ボックス 133"/>
        <xdr:cNvSpPr txBox="1"/>
      </xdr:nvSpPr>
      <xdr:spPr>
        <a:xfrm>
          <a:off x="3924300" y="70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113174</xdr:rowOff>
    </xdr:from>
    <xdr:to>
      <xdr:col>19</xdr:col>
      <xdr:colOff>38100</xdr:colOff>
      <xdr:row>37</xdr:row>
      <xdr:rowOff>214774</xdr:rowOff>
    </xdr:to>
    <xdr:sp macro="" textlink="">
      <xdr:nvSpPr>
        <xdr:cNvPr id="135" name="楕円 134"/>
        <xdr:cNvSpPr/>
      </xdr:nvSpPr>
      <xdr:spPr bwMode="auto">
        <a:xfrm>
          <a:off x="3556000" y="723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53501</xdr:rowOff>
    </xdr:from>
    <xdr:ext cx="762000" cy="259045"/>
    <xdr:sp macro="" textlink="">
      <xdr:nvSpPr>
        <xdr:cNvPr id="136" name="テキスト ボックス 135"/>
        <xdr:cNvSpPr txBox="1"/>
      </xdr:nvSpPr>
      <xdr:spPr>
        <a:xfrm>
          <a:off x="3225800" y="700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115789</xdr:rowOff>
    </xdr:from>
    <xdr:to>
      <xdr:col>15</xdr:col>
      <xdr:colOff>101600</xdr:colOff>
      <xdr:row>37</xdr:row>
      <xdr:rowOff>217389</xdr:rowOff>
    </xdr:to>
    <xdr:sp macro="" textlink="">
      <xdr:nvSpPr>
        <xdr:cNvPr id="137" name="楕円 136"/>
        <xdr:cNvSpPr/>
      </xdr:nvSpPr>
      <xdr:spPr bwMode="auto">
        <a:xfrm>
          <a:off x="2857500" y="724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56116</xdr:rowOff>
    </xdr:from>
    <xdr:ext cx="762000" cy="259045"/>
    <xdr:sp macro="" textlink="">
      <xdr:nvSpPr>
        <xdr:cNvPr id="138" name="テキスト ボックス 137"/>
        <xdr:cNvSpPr txBox="1"/>
      </xdr:nvSpPr>
      <xdr:spPr>
        <a:xfrm>
          <a:off x="2527300" y="700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北海道稚内市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34,834
34,472
761.47
27,149,684
26,941,920
188,226
12,763,126
23,578,749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40170</xdr:rowOff>
    </xdr:from>
    <xdr:to>
      <xdr:col>24</xdr:col>
      <xdr:colOff>63500</xdr:colOff>
      <xdr:row>36</xdr:row>
      <xdr:rowOff>64021</xdr:rowOff>
    </xdr:to>
    <xdr:cxnSp macro="">
      <xdr:nvCxnSpPr>
        <xdr:cNvPr id="61" name="直線コネクタ 60"/>
        <xdr:cNvCxnSpPr/>
      </xdr:nvCxnSpPr>
      <xdr:spPr>
        <a:xfrm>
          <a:off x="3797300" y="6212370"/>
          <a:ext cx="8382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6007</xdr:rowOff>
    </xdr:from>
    <xdr:to>
      <xdr:col>19</xdr:col>
      <xdr:colOff>177800</xdr:colOff>
      <xdr:row>36</xdr:row>
      <xdr:rowOff>40170</xdr:rowOff>
    </xdr:to>
    <xdr:cxnSp macro="">
      <xdr:nvCxnSpPr>
        <xdr:cNvPr id="64" name="直線コネクタ 63"/>
        <xdr:cNvCxnSpPr/>
      </xdr:nvCxnSpPr>
      <xdr:spPr>
        <a:xfrm>
          <a:off x="2908300" y="6178207"/>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6007</xdr:rowOff>
    </xdr:from>
    <xdr:to>
      <xdr:col>15</xdr:col>
      <xdr:colOff>50800</xdr:colOff>
      <xdr:row>36</xdr:row>
      <xdr:rowOff>19126</xdr:rowOff>
    </xdr:to>
    <xdr:cxnSp macro="">
      <xdr:nvCxnSpPr>
        <xdr:cNvPr id="67" name="直線コネクタ 66"/>
        <xdr:cNvCxnSpPr/>
      </xdr:nvCxnSpPr>
      <xdr:spPr>
        <a:xfrm flipV="1">
          <a:off x="2019300" y="6178207"/>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156693</xdr:rowOff>
    </xdr:from>
    <xdr:to>
      <xdr:col>10</xdr:col>
      <xdr:colOff>114300</xdr:colOff>
      <xdr:row>36</xdr:row>
      <xdr:rowOff>19126</xdr:rowOff>
    </xdr:to>
    <xdr:cxnSp macro="">
      <xdr:nvCxnSpPr>
        <xdr:cNvPr id="70" name="直線コネクタ 69"/>
        <xdr:cNvCxnSpPr/>
      </xdr:nvCxnSpPr>
      <xdr:spPr>
        <a:xfrm>
          <a:off x="1130300" y="6157443"/>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13221</xdr:rowOff>
    </xdr:from>
    <xdr:to>
      <xdr:col>24</xdr:col>
      <xdr:colOff>114300</xdr:colOff>
      <xdr:row>36</xdr:row>
      <xdr:rowOff>114821</xdr:rowOff>
    </xdr:to>
    <xdr:sp macro="" textlink="">
      <xdr:nvSpPr>
        <xdr:cNvPr id="80" name="楕円 79"/>
        <xdr:cNvSpPr/>
      </xdr:nvSpPr>
      <xdr:spPr>
        <a:xfrm>
          <a:off x="4584700" y="61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163098</xdr:rowOff>
    </xdr:from>
    <xdr:ext cx="534377" cy="259045"/>
    <xdr:sp macro="" textlink="">
      <xdr:nvSpPr>
        <xdr:cNvPr id="81" name="人件費該当値テキスト"/>
        <xdr:cNvSpPr txBox="1"/>
      </xdr:nvSpPr>
      <xdr:spPr>
        <a:xfrm>
          <a:off x="4686300" y="61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160820</xdr:rowOff>
    </xdr:from>
    <xdr:to>
      <xdr:col>20</xdr:col>
      <xdr:colOff>38100</xdr:colOff>
      <xdr:row>36</xdr:row>
      <xdr:rowOff>90970</xdr:rowOff>
    </xdr:to>
    <xdr:sp macro="" textlink="">
      <xdr:nvSpPr>
        <xdr:cNvPr id="82" name="楕円 81"/>
        <xdr:cNvSpPr/>
      </xdr:nvSpPr>
      <xdr:spPr>
        <a:xfrm>
          <a:off x="3746500" y="61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82097</xdr:rowOff>
    </xdr:from>
    <xdr:ext cx="534377" cy="259045"/>
    <xdr:sp macro="" textlink="">
      <xdr:nvSpPr>
        <xdr:cNvPr id="83" name="テキスト ボックス 82"/>
        <xdr:cNvSpPr txBox="1"/>
      </xdr:nvSpPr>
      <xdr:spPr>
        <a:xfrm>
          <a:off x="3530111" y="625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126657</xdr:rowOff>
    </xdr:from>
    <xdr:to>
      <xdr:col>15</xdr:col>
      <xdr:colOff>101600</xdr:colOff>
      <xdr:row>36</xdr:row>
      <xdr:rowOff>56807</xdr:rowOff>
    </xdr:to>
    <xdr:sp macro="" textlink="">
      <xdr:nvSpPr>
        <xdr:cNvPr id="84" name="楕円 83"/>
        <xdr:cNvSpPr/>
      </xdr:nvSpPr>
      <xdr:spPr>
        <a:xfrm>
          <a:off x="2857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47934</xdr:rowOff>
    </xdr:from>
    <xdr:ext cx="534377" cy="259045"/>
    <xdr:sp macro="" textlink="">
      <xdr:nvSpPr>
        <xdr:cNvPr id="85" name="テキスト ボックス 84"/>
        <xdr:cNvSpPr txBox="1"/>
      </xdr:nvSpPr>
      <xdr:spPr>
        <a:xfrm>
          <a:off x="2641111" y="62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139776</xdr:rowOff>
    </xdr:from>
    <xdr:to>
      <xdr:col>10</xdr:col>
      <xdr:colOff>165100</xdr:colOff>
      <xdr:row>36</xdr:row>
      <xdr:rowOff>69926</xdr:rowOff>
    </xdr:to>
    <xdr:sp macro="" textlink="">
      <xdr:nvSpPr>
        <xdr:cNvPr id="86" name="楕円 85"/>
        <xdr:cNvSpPr/>
      </xdr:nvSpPr>
      <xdr:spPr>
        <a:xfrm>
          <a:off x="1968500" y="61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61053</xdr:rowOff>
    </xdr:from>
    <xdr:ext cx="534377" cy="259045"/>
    <xdr:sp macro="" textlink="">
      <xdr:nvSpPr>
        <xdr:cNvPr id="87" name="テキスト ボックス 86"/>
        <xdr:cNvSpPr txBox="1"/>
      </xdr:nvSpPr>
      <xdr:spPr>
        <a:xfrm>
          <a:off x="1752111" y="62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105893</xdr:rowOff>
    </xdr:from>
    <xdr:to>
      <xdr:col>6</xdr:col>
      <xdr:colOff>38100</xdr:colOff>
      <xdr:row>36</xdr:row>
      <xdr:rowOff>36043</xdr:rowOff>
    </xdr:to>
    <xdr:sp macro="" textlink="">
      <xdr:nvSpPr>
        <xdr:cNvPr id="88" name="楕円 87"/>
        <xdr:cNvSpPr/>
      </xdr:nvSpPr>
      <xdr:spPr>
        <a:xfrm>
          <a:off x="1079500" y="61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27170</xdr:rowOff>
    </xdr:from>
    <xdr:ext cx="534377" cy="259045"/>
    <xdr:sp macro="" textlink="">
      <xdr:nvSpPr>
        <xdr:cNvPr id="89" name="テキスト ボックス 88"/>
        <xdr:cNvSpPr txBox="1"/>
      </xdr:nvSpPr>
      <xdr:spPr>
        <a:xfrm>
          <a:off x="863111" y="61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127</xdr:rowOff>
    </xdr:from>
    <xdr:to>
      <xdr:col>24</xdr:col>
      <xdr:colOff>63500</xdr:colOff>
      <xdr:row>53</xdr:row>
      <xdr:rowOff>4991</xdr:rowOff>
    </xdr:to>
    <xdr:cxnSp macro="">
      <xdr:nvCxnSpPr>
        <xdr:cNvPr id="119" name="直線コネクタ 118"/>
        <xdr:cNvCxnSpPr/>
      </xdr:nvCxnSpPr>
      <xdr:spPr>
        <a:xfrm flipV="1">
          <a:off x="3797300" y="8915527"/>
          <a:ext cx="838200" cy="1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4991</xdr:rowOff>
    </xdr:from>
    <xdr:to>
      <xdr:col>19</xdr:col>
      <xdr:colOff>177800</xdr:colOff>
      <xdr:row>54</xdr:row>
      <xdr:rowOff>41859</xdr:rowOff>
    </xdr:to>
    <xdr:cxnSp macro="">
      <xdr:nvCxnSpPr>
        <xdr:cNvPr id="122" name="直線コネクタ 121"/>
        <xdr:cNvCxnSpPr/>
      </xdr:nvCxnSpPr>
      <xdr:spPr>
        <a:xfrm flipV="1">
          <a:off x="2908300" y="9091841"/>
          <a:ext cx="889000" cy="2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41859</xdr:rowOff>
    </xdr:from>
    <xdr:to>
      <xdr:col>15</xdr:col>
      <xdr:colOff>50800</xdr:colOff>
      <xdr:row>54</xdr:row>
      <xdr:rowOff>96685</xdr:rowOff>
    </xdr:to>
    <xdr:cxnSp macro="">
      <xdr:nvCxnSpPr>
        <xdr:cNvPr id="125" name="直線コネクタ 124"/>
        <xdr:cNvCxnSpPr/>
      </xdr:nvCxnSpPr>
      <xdr:spPr>
        <a:xfrm flipV="1">
          <a:off x="2019300" y="9300159"/>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96685</xdr:rowOff>
    </xdr:from>
    <xdr:to>
      <xdr:col>10</xdr:col>
      <xdr:colOff>114300</xdr:colOff>
      <xdr:row>54</xdr:row>
      <xdr:rowOff>105270</xdr:rowOff>
    </xdr:to>
    <xdr:cxnSp macro="">
      <xdr:nvCxnSpPr>
        <xdr:cNvPr id="128" name="直線コネクタ 127"/>
        <xdr:cNvCxnSpPr/>
      </xdr:nvCxnSpPr>
      <xdr:spPr>
        <a:xfrm flipV="1">
          <a:off x="1130300" y="935498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120777</xdr:rowOff>
    </xdr:from>
    <xdr:to>
      <xdr:col>24</xdr:col>
      <xdr:colOff>114300</xdr:colOff>
      <xdr:row>52</xdr:row>
      <xdr:rowOff>50927</xdr:rowOff>
    </xdr:to>
    <xdr:sp macro="" textlink="">
      <xdr:nvSpPr>
        <xdr:cNvPr id="138" name="楕円 137"/>
        <xdr:cNvSpPr/>
      </xdr:nvSpPr>
      <xdr:spPr>
        <a:xfrm>
          <a:off x="4584700" y="8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143654</xdr:rowOff>
    </xdr:from>
    <xdr:ext cx="599010" cy="259045"/>
    <xdr:sp macro="" textlink="">
      <xdr:nvSpPr>
        <xdr:cNvPr id="139" name="物件費該当値テキスト"/>
        <xdr:cNvSpPr txBox="1"/>
      </xdr:nvSpPr>
      <xdr:spPr>
        <a:xfrm>
          <a:off x="4686300" y="871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125641</xdr:rowOff>
    </xdr:from>
    <xdr:to>
      <xdr:col>20</xdr:col>
      <xdr:colOff>38100</xdr:colOff>
      <xdr:row>53</xdr:row>
      <xdr:rowOff>55791</xdr:rowOff>
    </xdr:to>
    <xdr:sp macro="" textlink="">
      <xdr:nvSpPr>
        <xdr:cNvPr id="140" name="楕円 139"/>
        <xdr:cNvSpPr/>
      </xdr:nvSpPr>
      <xdr:spPr>
        <a:xfrm>
          <a:off x="3746500" y="90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72318</xdr:rowOff>
    </xdr:from>
    <xdr:ext cx="599010" cy="259045"/>
    <xdr:sp macro="" textlink="">
      <xdr:nvSpPr>
        <xdr:cNvPr id="141" name="テキスト ボックス 140"/>
        <xdr:cNvSpPr txBox="1"/>
      </xdr:nvSpPr>
      <xdr:spPr>
        <a:xfrm>
          <a:off x="3497795" y="881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162509</xdr:rowOff>
    </xdr:from>
    <xdr:to>
      <xdr:col>15</xdr:col>
      <xdr:colOff>101600</xdr:colOff>
      <xdr:row>54</xdr:row>
      <xdr:rowOff>92659</xdr:rowOff>
    </xdr:to>
    <xdr:sp macro="" textlink="">
      <xdr:nvSpPr>
        <xdr:cNvPr id="142" name="楕円 141"/>
        <xdr:cNvSpPr/>
      </xdr:nvSpPr>
      <xdr:spPr>
        <a:xfrm>
          <a:off x="2857500" y="92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109186</xdr:rowOff>
    </xdr:from>
    <xdr:ext cx="534377" cy="259045"/>
    <xdr:sp macro="" textlink="">
      <xdr:nvSpPr>
        <xdr:cNvPr id="143" name="テキスト ボックス 142"/>
        <xdr:cNvSpPr txBox="1"/>
      </xdr:nvSpPr>
      <xdr:spPr>
        <a:xfrm>
          <a:off x="2641111" y="90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45885</xdr:rowOff>
    </xdr:from>
    <xdr:to>
      <xdr:col>10</xdr:col>
      <xdr:colOff>165100</xdr:colOff>
      <xdr:row>54</xdr:row>
      <xdr:rowOff>147485</xdr:rowOff>
    </xdr:to>
    <xdr:sp macro="" textlink="">
      <xdr:nvSpPr>
        <xdr:cNvPr id="144" name="楕円 143"/>
        <xdr:cNvSpPr/>
      </xdr:nvSpPr>
      <xdr:spPr>
        <a:xfrm>
          <a:off x="1968500" y="93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164012</xdr:rowOff>
    </xdr:from>
    <xdr:ext cx="534377" cy="259045"/>
    <xdr:sp macro="" textlink="">
      <xdr:nvSpPr>
        <xdr:cNvPr id="145" name="テキスト ボックス 144"/>
        <xdr:cNvSpPr txBox="1"/>
      </xdr:nvSpPr>
      <xdr:spPr>
        <a:xfrm>
          <a:off x="1752111" y="90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54470</xdr:rowOff>
    </xdr:from>
    <xdr:to>
      <xdr:col>6</xdr:col>
      <xdr:colOff>38100</xdr:colOff>
      <xdr:row>54</xdr:row>
      <xdr:rowOff>156070</xdr:rowOff>
    </xdr:to>
    <xdr:sp macro="" textlink="">
      <xdr:nvSpPr>
        <xdr:cNvPr id="146" name="楕円 145"/>
        <xdr:cNvSpPr/>
      </xdr:nvSpPr>
      <xdr:spPr>
        <a:xfrm>
          <a:off x="1079500" y="93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1147</xdr:rowOff>
    </xdr:from>
    <xdr:ext cx="534377" cy="259045"/>
    <xdr:sp macro="" textlink="">
      <xdr:nvSpPr>
        <xdr:cNvPr id="147" name="テキスト ボックス 146"/>
        <xdr:cNvSpPr txBox="1"/>
      </xdr:nvSpPr>
      <xdr:spPr>
        <a:xfrm>
          <a:off x="863111" y="90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137395</xdr:rowOff>
    </xdr:from>
    <xdr:to>
      <xdr:col>24</xdr:col>
      <xdr:colOff>63500</xdr:colOff>
      <xdr:row>76</xdr:row>
      <xdr:rowOff>107601</xdr:rowOff>
    </xdr:to>
    <xdr:cxnSp macro="">
      <xdr:nvCxnSpPr>
        <xdr:cNvPr id="176" name="直線コネクタ 175"/>
        <xdr:cNvCxnSpPr/>
      </xdr:nvCxnSpPr>
      <xdr:spPr>
        <a:xfrm flipV="1">
          <a:off x="3797300" y="12996145"/>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107601</xdr:rowOff>
    </xdr:from>
    <xdr:to>
      <xdr:col>19</xdr:col>
      <xdr:colOff>177800</xdr:colOff>
      <xdr:row>76</xdr:row>
      <xdr:rowOff>122937</xdr:rowOff>
    </xdr:to>
    <xdr:cxnSp macro="">
      <xdr:nvCxnSpPr>
        <xdr:cNvPr id="179" name="直線コネクタ 178"/>
        <xdr:cNvCxnSpPr/>
      </xdr:nvCxnSpPr>
      <xdr:spPr>
        <a:xfrm flipV="1">
          <a:off x="2908300" y="13137801"/>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122937</xdr:rowOff>
    </xdr:from>
    <xdr:to>
      <xdr:col>15</xdr:col>
      <xdr:colOff>50800</xdr:colOff>
      <xdr:row>76</xdr:row>
      <xdr:rowOff>142766</xdr:rowOff>
    </xdr:to>
    <xdr:cxnSp macro="">
      <xdr:nvCxnSpPr>
        <xdr:cNvPr id="182" name="直線コネクタ 181"/>
        <xdr:cNvCxnSpPr/>
      </xdr:nvCxnSpPr>
      <xdr:spPr>
        <a:xfrm flipV="1">
          <a:off x="2019300" y="13153137"/>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142766</xdr:rowOff>
    </xdr:from>
    <xdr:to>
      <xdr:col>10</xdr:col>
      <xdr:colOff>114300</xdr:colOff>
      <xdr:row>77</xdr:row>
      <xdr:rowOff>1930</xdr:rowOff>
    </xdr:to>
    <xdr:cxnSp macro="">
      <xdr:nvCxnSpPr>
        <xdr:cNvPr id="185" name="直線コネクタ 184"/>
        <xdr:cNvCxnSpPr/>
      </xdr:nvCxnSpPr>
      <xdr:spPr>
        <a:xfrm flipV="1">
          <a:off x="1130300" y="13172966"/>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86595</xdr:rowOff>
    </xdr:from>
    <xdr:to>
      <xdr:col>24</xdr:col>
      <xdr:colOff>114300</xdr:colOff>
      <xdr:row>76</xdr:row>
      <xdr:rowOff>16745</xdr:rowOff>
    </xdr:to>
    <xdr:sp macro="" textlink="">
      <xdr:nvSpPr>
        <xdr:cNvPr id="195" name="楕円 194"/>
        <xdr:cNvSpPr/>
      </xdr:nvSpPr>
      <xdr:spPr>
        <a:xfrm>
          <a:off x="4584700" y="129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109472</xdr:rowOff>
    </xdr:from>
    <xdr:ext cx="534377" cy="259045"/>
    <xdr:sp macro="" textlink="">
      <xdr:nvSpPr>
        <xdr:cNvPr id="196" name="維持補修費該当値テキスト"/>
        <xdr:cNvSpPr txBox="1"/>
      </xdr:nvSpPr>
      <xdr:spPr>
        <a:xfrm>
          <a:off x="4686300" y="127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56801</xdr:rowOff>
    </xdr:from>
    <xdr:to>
      <xdr:col>20</xdr:col>
      <xdr:colOff>38100</xdr:colOff>
      <xdr:row>76</xdr:row>
      <xdr:rowOff>158401</xdr:rowOff>
    </xdr:to>
    <xdr:sp macro="" textlink="">
      <xdr:nvSpPr>
        <xdr:cNvPr id="197" name="楕円 196"/>
        <xdr:cNvSpPr/>
      </xdr:nvSpPr>
      <xdr:spPr>
        <a:xfrm>
          <a:off x="3746500" y="130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3477</xdr:rowOff>
    </xdr:from>
    <xdr:ext cx="534377" cy="259045"/>
    <xdr:sp macro="" textlink="">
      <xdr:nvSpPr>
        <xdr:cNvPr id="198" name="テキスト ボックス 197"/>
        <xdr:cNvSpPr txBox="1"/>
      </xdr:nvSpPr>
      <xdr:spPr>
        <a:xfrm>
          <a:off x="3530111" y="128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72137</xdr:rowOff>
    </xdr:from>
    <xdr:to>
      <xdr:col>15</xdr:col>
      <xdr:colOff>101600</xdr:colOff>
      <xdr:row>77</xdr:row>
      <xdr:rowOff>2287</xdr:rowOff>
    </xdr:to>
    <xdr:sp macro="" textlink="">
      <xdr:nvSpPr>
        <xdr:cNvPr id="199" name="楕円 198"/>
        <xdr:cNvSpPr/>
      </xdr:nvSpPr>
      <xdr:spPr>
        <a:xfrm>
          <a:off x="2857500" y="131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18813</xdr:rowOff>
    </xdr:from>
    <xdr:ext cx="534377" cy="259045"/>
    <xdr:sp macro="" textlink="">
      <xdr:nvSpPr>
        <xdr:cNvPr id="200" name="テキスト ボックス 199"/>
        <xdr:cNvSpPr txBox="1"/>
      </xdr:nvSpPr>
      <xdr:spPr>
        <a:xfrm>
          <a:off x="2641111" y="128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91966</xdr:rowOff>
    </xdr:from>
    <xdr:to>
      <xdr:col>10</xdr:col>
      <xdr:colOff>165100</xdr:colOff>
      <xdr:row>77</xdr:row>
      <xdr:rowOff>22116</xdr:rowOff>
    </xdr:to>
    <xdr:sp macro="" textlink="">
      <xdr:nvSpPr>
        <xdr:cNvPr id="201" name="楕円 200"/>
        <xdr:cNvSpPr/>
      </xdr:nvSpPr>
      <xdr:spPr>
        <a:xfrm>
          <a:off x="1968500" y="131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38644</xdr:rowOff>
    </xdr:from>
    <xdr:ext cx="534377" cy="259045"/>
    <xdr:sp macro="" textlink="">
      <xdr:nvSpPr>
        <xdr:cNvPr id="202" name="テキスト ボックス 201"/>
        <xdr:cNvSpPr txBox="1"/>
      </xdr:nvSpPr>
      <xdr:spPr>
        <a:xfrm>
          <a:off x="1752111" y="128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122580</xdr:rowOff>
    </xdr:from>
    <xdr:to>
      <xdr:col>6</xdr:col>
      <xdr:colOff>38100</xdr:colOff>
      <xdr:row>77</xdr:row>
      <xdr:rowOff>52730</xdr:rowOff>
    </xdr:to>
    <xdr:sp macro="" textlink="">
      <xdr:nvSpPr>
        <xdr:cNvPr id="203" name="楕円 202"/>
        <xdr:cNvSpPr/>
      </xdr:nvSpPr>
      <xdr:spPr>
        <a:xfrm>
          <a:off x="1079500" y="131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69257</xdr:rowOff>
    </xdr:from>
    <xdr:ext cx="534377" cy="259045"/>
    <xdr:sp macro="" textlink="">
      <xdr:nvSpPr>
        <xdr:cNvPr id="204" name="テキスト ボックス 203"/>
        <xdr:cNvSpPr txBox="1"/>
      </xdr:nvSpPr>
      <xdr:spPr>
        <a:xfrm>
          <a:off x="863111" y="129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164731</xdr:rowOff>
    </xdr:from>
    <xdr:to>
      <xdr:col>24</xdr:col>
      <xdr:colOff>63500</xdr:colOff>
      <xdr:row>94</xdr:row>
      <xdr:rowOff>167260</xdr:rowOff>
    </xdr:to>
    <xdr:cxnSp macro="">
      <xdr:nvCxnSpPr>
        <xdr:cNvPr id="234" name="直線コネクタ 233"/>
        <xdr:cNvCxnSpPr/>
      </xdr:nvCxnSpPr>
      <xdr:spPr>
        <a:xfrm>
          <a:off x="3797300" y="16281031"/>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164731</xdr:rowOff>
    </xdr:from>
    <xdr:to>
      <xdr:col>19</xdr:col>
      <xdr:colOff>177800</xdr:colOff>
      <xdr:row>95</xdr:row>
      <xdr:rowOff>116408</xdr:rowOff>
    </xdr:to>
    <xdr:cxnSp macro="">
      <xdr:nvCxnSpPr>
        <xdr:cNvPr id="237" name="直線コネクタ 236"/>
        <xdr:cNvCxnSpPr/>
      </xdr:nvCxnSpPr>
      <xdr:spPr>
        <a:xfrm flipV="1">
          <a:off x="2908300" y="16281031"/>
          <a:ext cx="889000" cy="1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116408</xdr:rowOff>
    </xdr:from>
    <xdr:to>
      <xdr:col>15</xdr:col>
      <xdr:colOff>50800</xdr:colOff>
      <xdr:row>96</xdr:row>
      <xdr:rowOff>19089</xdr:rowOff>
    </xdr:to>
    <xdr:cxnSp macro="">
      <xdr:nvCxnSpPr>
        <xdr:cNvPr id="240" name="直線コネクタ 239"/>
        <xdr:cNvCxnSpPr/>
      </xdr:nvCxnSpPr>
      <xdr:spPr>
        <a:xfrm flipV="1">
          <a:off x="2019300" y="16404158"/>
          <a:ext cx="8890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19089</xdr:rowOff>
    </xdr:from>
    <xdr:to>
      <xdr:col>10</xdr:col>
      <xdr:colOff>114300</xdr:colOff>
      <xdr:row>96</xdr:row>
      <xdr:rowOff>76606</xdr:rowOff>
    </xdr:to>
    <xdr:cxnSp macro="">
      <xdr:nvCxnSpPr>
        <xdr:cNvPr id="243" name="直線コネクタ 242"/>
        <xdr:cNvCxnSpPr/>
      </xdr:nvCxnSpPr>
      <xdr:spPr>
        <a:xfrm flipV="1">
          <a:off x="1130300" y="16478289"/>
          <a:ext cx="889000" cy="5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116460</xdr:rowOff>
    </xdr:from>
    <xdr:to>
      <xdr:col>24</xdr:col>
      <xdr:colOff>114300</xdr:colOff>
      <xdr:row>95</xdr:row>
      <xdr:rowOff>46610</xdr:rowOff>
    </xdr:to>
    <xdr:sp macro="" textlink="">
      <xdr:nvSpPr>
        <xdr:cNvPr id="253" name="楕円 252"/>
        <xdr:cNvSpPr/>
      </xdr:nvSpPr>
      <xdr:spPr>
        <a:xfrm>
          <a:off x="4584700" y="162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139337</xdr:rowOff>
    </xdr:from>
    <xdr:ext cx="599010" cy="259045"/>
    <xdr:sp macro="" textlink="">
      <xdr:nvSpPr>
        <xdr:cNvPr id="254" name="扶助費該当値テキスト"/>
        <xdr:cNvSpPr txBox="1"/>
      </xdr:nvSpPr>
      <xdr:spPr>
        <a:xfrm>
          <a:off x="4686300" y="160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113931</xdr:rowOff>
    </xdr:from>
    <xdr:to>
      <xdr:col>20</xdr:col>
      <xdr:colOff>38100</xdr:colOff>
      <xdr:row>95</xdr:row>
      <xdr:rowOff>44081</xdr:rowOff>
    </xdr:to>
    <xdr:sp macro="" textlink="">
      <xdr:nvSpPr>
        <xdr:cNvPr id="255" name="楕円 254"/>
        <xdr:cNvSpPr/>
      </xdr:nvSpPr>
      <xdr:spPr>
        <a:xfrm>
          <a:off x="3746500" y="16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60608</xdr:rowOff>
    </xdr:from>
    <xdr:ext cx="599010" cy="259045"/>
    <xdr:sp macro="" textlink="">
      <xdr:nvSpPr>
        <xdr:cNvPr id="256" name="テキスト ボックス 255"/>
        <xdr:cNvSpPr txBox="1"/>
      </xdr:nvSpPr>
      <xdr:spPr>
        <a:xfrm>
          <a:off x="3497795" y="160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65608</xdr:rowOff>
    </xdr:from>
    <xdr:to>
      <xdr:col>15</xdr:col>
      <xdr:colOff>101600</xdr:colOff>
      <xdr:row>95</xdr:row>
      <xdr:rowOff>167208</xdr:rowOff>
    </xdr:to>
    <xdr:sp macro="" textlink="">
      <xdr:nvSpPr>
        <xdr:cNvPr id="257" name="楕円 256"/>
        <xdr:cNvSpPr/>
      </xdr:nvSpPr>
      <xdr:spPr>
        <a:xfrm>
          <a:off x="2857500" y="163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12285</xdr:rowOff>
    </xdr:from>
    <xdr:ext cx="599010" cy="259045"/>
    <xdr:sp macro="" textlink="">
      <xdr:nvSpPr>
        <xdr:cNvPr id="258" name="テキスト ボックス 257"/>
        <xdr:cNvSpPr txBox="1"/>
      </xdr:nvSpPr>
      <xdr:spPr>
        <a:xfrm>
          <a:off x="2608795" y="1612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139739</xdr:rowOff>
    </xdr:from>
    <xdr:to>
      <xdr:col>10</xdr:col>
      <xdr:colOff>165100</xdr:colOff>
      <xdr:row>96</xdr:row>
      <xdr:rowOff>69889</xdr:rowOff>
    </xdr:to>
    <xdr:sp macro="" textlink="">
      <xdr:nvSpPr>
        <xdr:cNvPr id="259" name="楕円 258"/>
        <xdr:cNvSpPr/>
      </xdr:nvSpPr>
      <xdr:spPr>
        <a:xfrm>
          <a:off x="1968500" y="164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86416</xdr:rowOff>
    </xdr:from>
    <xdr:ext cx="599010" cy="259045"/>
    <xdr:sp macro="" textlink="">
      <xdr:nvSpPr>
        <xdr:cNvPr id="260" name="テキスト ボックス 259"/>
        <xdr:cNvSpPr txBox="1"/>
      </xdr:nvSpPr>
      <xdr:spPr>
        <a:xfrm>
          <a:off x="1719795" y="162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25806</xdr:rowOff>
    </xdr:from>
    <xdr:to>
      <xdr:col>6</xdr:col>
      <xdr:colOff>38100</xdr:colOff>
      <xdr:row>96</xdr:row>
      <xdr:rowOff>127406</xdr:rowOff>
    </xdr:to>
    <xdr:sp macro="" textlink="">
      <xdr:nvSpPr>
        <xdr:cNvPr id="261" name="楕円 260"/>
        <xdr:cNvSpPr/>
      </xdr:nvSpPr>
      <xdr:spPr>
        <a:xfrm>
          <a:off x="1079500" y="164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143933</xdr:rowOff>
    </xdr:from>
    <xdr:ext cx="534377" cy="259045"/>
    <xdr:sp macro="" textlink="">
      <xdr:nvSpPr>
        <xdr:cNvPr id="262" name="テキスト ボックス 261"/>
        <xdr:cNvSpPr txBox="1"/>
      </xdr:nvSpPr>
      <xdr:spPr>
        <a:xfrm>
          <a:off x="863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96960</xdr:rowOff>
    </xdr:from>
    <xdr:to>
      <xdr:col>55</xdr:col>
      <xdr:colOff>0</xdr:colOff>
      <xdr:row>34</xdr:row>
      <xdr:rowOff>127013</xdr:rowOff>
    </xdr:to>
    <xdr:cxnSp macro="">
      <xdr:nvCxnSpPr>
        <xdr:cNvPr id="291" name="直線コネクタ 290"/>
        <xdr:cNvCxnSpPr/>
      </xdr:nvCxnSpPr>
      <xdr:spPr>
        <a:xfrm flipV="1">
          <a:off x="9639300" y="5926260"/>
          <a:ext cx="8382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127013</xdr:rowOff>
    </xdr:from>
    <xdr:to>
      <xdr:col>50</xdr:col>
      <xdr:colOff>114300</xdr:colOff>
      <xdr:row>34</xdr:row>
      <xdr:rowOff>137902</xdr:rowOff>
    </xdr:to>
    <xdr:cxnSp macro="">
      <xdr:nvCxnSpPr>
        <xdr:cNvPr id="294" name="直線コネクタ 293"/>
        <xdr:cNvCxnSpPr/>
      </xdr:nvCxnSpPr>
      <xdr:spPr>
        <a:xfrm flipV="1">
          <a:off x="8750300" y="5956313"/>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137902</xdr:rowOff>
    </xdr:from>
    <xdr:to>
      <xdr:col>45</xdr:col>
      <xdr:colOff>177800</xdr:colOff>
      <xdr:row>35</xdr:row>
      <xdr:rowOff>39619</xdr:rowOff>
    </xdr:to>
    <xdr:cxnSp macro="">
      <xdr:nvCxnSpPr>
        <xdr:cNvPr id="297" name="直線コネクタ 296"/>
        <xdr:cNvCxnSpPr/>
      </xdr:nvCxnSpPr>
      <xdr:spPr>
        <a:xfrm flipV="1">
          <a:off x="7861300" y="5967202"/>
          <a:ext cx="889000" cy="7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39619</xdr:rowOff>
    </xdr:from>
    <xdr:to>
      <xdr:col>41</xdr:col>
      <xdr:colOff>50800</xdr:colOff>
      <xdr:row>35</xdr:row>
      <xdr:rowOff>115088</xdr:rowOff>
    </xdr:to>
    <xdr:cxnSp macro="">
      <xdr:nvCxnSpPr>
        <xdr:cNvPr id="300" name="直線コネクタ 299"/>
        <xdr:cNvCxnSpPr/>
      </xdr:nvCxnSpPr>
      <xdr:spPr>
        <a:xfrm flipV="1">
          <a:off x="6972300" y="6040369"/>
          <a:ext cx="889000" cy="7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46160</xdr:rowOff>
    </xdr:from>
    <xdr:to>
      <xdr:col>55</xdr:col>
      <xdr:colOff>50800</xdr:colOff>
      <xdr:row>34</xdr:row>
      <xdr:rowOff>147760</xdr:rowOff>
    </xdr:to>
    <xdr:sp macro="" textlink="">
      <xdr:nvSpPr>
        <xdr:cNvPr id="310" name="楕円 309"/>
        <xdr:cNvSpPr/>
      </xdr:nvSpPr>
      <xdr:spPr>
        <a:xfrm>
          <a:off x="10426700" y="58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69037</xdr:rowOff>
    </xdr:from>
    <xdr:ext cx="599010" cy="259045"/>
    <xdr:sp macro="" textlink="">
      <xdr:nvSpPr>
        <xdr:cNvPr id="311" name="補助費等該当値テキスト"/>
        <xdr:cNvSpPr txBox="1"/>
      </xdr:nvSpPr>
      <xdr:spPr>
        <a:xfrm>
          <a:off x="10528300" y="572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76213</xdr:rowOff>
    </xdr:from>
    <xdr:to>
      <xdr:col>50</xdr:col>
      <xdr:colOff>165100</xdr:colOff>
      <xdr:row>35</xdr:row>
      <xdr:rowOff>6363</xdr:rowOff>
    </xdr:to>
    <xdr:sp macro="" textlink="">
      <xdr:nvSpPr>
        <xdr:cNvPr id="312" name="楕円 311"/>
        <xdr:cNvSpPr/>
      </xdr:nvSpPr>
      <xdr:spPr>
        <a:xfrm>
          <a:off x="9588500" y="590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22890</xdr:rowOff>
    </xdr:from>
    <xdr:ext cx="599010" cy="259045"/>
    <xdr:sp macro="" textlink="">
      <xdr:nvSpPr>
        <xdr:cNvPr id="313" name="テキスト ボックス 312"/>
        <xdr:cNvSpPr txBox="1"/>
      </xdr:nvSpPr>
      <xdr:spPr>
        <a:xfrm>
          <a:off x="9339795" y="568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87102</xdr:rowOff>
    </xdr:from>
    <xdr:to>
      <xdr:col>46</xdr:col>
      <xdr:colOff>38100</xdr:colOff>
      <xdr:row>35</xdr:row>
      <xdr:rowOff>17252</xdr:rowOff>
    </xdr:to>
    <xdr:sp macro="" textlink="">
      <xdr:nvSpPr>
        <xdr:cNvPr id="314" name="楕円 313"/>
        <xdr:cNvSpPr/>
      </xdr:nvSpPr>
      <xdr:spPr>
        <a:xfrm>
          <a:off x="8699500" y="59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33779</xdr:rowOff>
    </xdr:from>
    <xdr:ext cx="599010" cy="259045"/>
    <xdr:sp macro="" textlink="">
      <xdr:nvSpPr>
        <xdr:cNvPr id="315" name="テキスト ボックス 314"/>
        <xdr:cNvSpPr txBox="1"/>
      </xdr:nvSpPr>
      <xdr:spPr>
        <a:xfrm>
          <a:off x="8450795" y="56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160269</xdr:rowOff>
    </xdr:from>
    <xdr:to>
      <xdr:col>41</xdr:col>
      <xdr:colOff>101600</xdr:colOff>
      <xdr:row>35</xdr:row>
      <xdr:rowOff>90419</xdr:rowOff>
    </xdr:to>
    <xdr:sp macro="" textlink="">
      <xdr:nvSpPr>
        <xdr:cNvPr id="316" name="楕円 315"/>
        <xdr:cNvSpPr/>
      </xdr:nvSpPr>
      <xdr:spPr>
        <a:xfrm>
          <a:off x="7810500" y="59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106946</xdr:rowOff>
    </xdr:from>
    <xdr:ext cx="534377" cy="259045"/>
    <xdr:sp macro="" textlink="">
      <xdr:nvSpPr>
        <xdr:cNvPr id="317" name="テキスト ボックス 316"/>
        <xdr:cNvSpPr txBox="1"/>
      </xdr:nvSpPr>
      <xdr:spPr>
        <a:xfrm>
          <a:off x="7594111" y="57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64288</xdr:rowOff>
    </xdr:from>
    <xdr:to>
      <xdr:col>36</xdr:col>
      <xdr:colOff>165100</xdr:colOff>
      <xdr:row>35</xdr:row>
      <xdr:rowOff>165888</xdr:rowOff>
    </xdr:to>
    <xdr:sp macro="" textlink="">
      <xdr:nvSpPr>
        <xdr:cNvPr id="318" name="楕円 317"/>
        <xdr:cNvSpPr/>
      </xdr:nvSpPr>
      <xdr:spPr>
        <a:xfrm>
          <a:off x="6921500" y="60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10965</xdr:rowOff>
    </xdr:from>
    <xdr:ext cx="534377" cy="259045"/>
    <xdr:sp macro="" textlink="">
      <xdr:nvSpPr>
        <xdr:cNvPr id="319" name="テキスト ボックス 318"/>
        <xdr:cNvSpPr txBox="1"/>
      </xdr:nvSpPr>
      <xdr:spPr>
        <a:xfrm>
          <a:off x="6705111" y="584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69867</xdr:rowOff>
    </xdr:from>
    <xdr:to>
      <xdr:col>55</xdr:col>
      <xdr:colOff>0</xdr:colOff>
      <xdr:row>56</xdr:row>
      <xdr:rowOff>81288</xdr:rowOff>
    </xdr:to>
    <xdr:cxnSp macro="">
      <xdr:nvCxnSpPr>
        <xdr:cNvPr id="346" name="直線コネクタ 345"/>
        <xdr:cNvCxnSpPr/>
      </xdr:nvCxnSpPr>
      <xdr:spPr>
        <a:xfrm flipV="1">
          <a:off x="9639300" y="9671067"/>
          <a:ext cx="8382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81288</xdr:rowOff>
    </xdr:from>
    <xdr:to>
      <xdr:col>50</xdr:col>
      <xdr:colOff>114300</xdr:colOff>
      <xdr:row>57</xdr:row>
      <xdr:rowOff>44964</xdr:rowOff>
    </xdr:to>
    <xdr:cxnSp macro="">
      <xdr:nvCxnSpPr>
        <xdr:cNvPr id="349" name="直線コネクタ 348"/>
        <xdr:cNvCxnSpPr/>
      </xdr:nvCxnSpPr>
      <xdr:spPr>
        <a:xfrm flipV="1">
          <a:off x="8750300" y="9682488"/>
          <a:ext cx="889000" cy="1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113040</xdr:rowOff>
    </xdr:from>
    <xdr:to>
      <xdr:col>45</xdr:col>
      <xdr:colOff>177800</xdr:colOff>
      <xdr:row>57</xdr:row>
      <xdr:rowOff>44964</xdr:rowOff>
    </xdr:to>
    <xdr:cxnSp macro="">
      <xdr:nvCxnSpPr>
        <xdr:cNvPr id="352" name="直線コネクタ 351"/>
        <xdr:cNvCxnSpPr/>
      </xdr:nvCxnSpPr>
      <xdr:spPr>
        <a:xfrm>
          <a:off x="7861300" y="9714240"/>
          <a:ext cx="889000" cy="10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9933</xdr:rowOff>
    </xdr:from>
    <xdr:to>
      <xdr:col>41</xdr:col>
      <xdr:colOff>50800</xdr:colOff>
      <xdr:row>56</xdr:row>
      <xdr:rowOff>113040</xdr:rowOff>
    </xdr:to>
    <xdr:cxnSp macro="">
      <xdr:nvCxnSpPr>
        <xdr:cNvPr id="355" name="直線コネクタ 354"/>
        <xdr:cNvCxnSpPr/>
      </xdr:nvCxnSpPr>
      <xdr:spPr>
        <a:xfrm>
          <a:off x="6972300" y="9611133"/>
          <a:ext cx="889000" cy="10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19067</xdr:rowOff>
    </xdr:from>
    <xdr:to>
      <xdr:col>55</xdr:col>
      <xdr:colOff>50800</xdr:colOff>
      <xdr:row>56</xdr:row>
      <xdr:rowOff>120667</xdr:rowOff>
    </xdr:to>
    <xdr:sp macro="" textlink="">
      <xdr:nvSpPr>
        <xdr:cNvPr id="365" name="楕円 364"/>
        <xdr:cNvSpPr/>
      </xdr:nvSpPr>
      <xdr:spPr>
        <a:xfrm>
          <a:off x="10426700" y="96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41944</xdr:rowOff>
    </xdr:from>
    <xdr:ext cx="534377" cy="259045"/>
    <xdr:sp macro="" textlink="">
      <xdr:nvSpPr>
        <xdr:cNvPr id="366" name="普通建設事業費該当値テキスト"/>
        <xdr:cNvSpPr txBox="1"/>
      </xdr:nvSpPr>
      <xdr:spPr>
        <a:xfrm>
          <a:off x="10528300" y="94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30488</xdr:rowOff>
    </xdr:from>
    <xdr:to>
      <xdr:col>50</xdr:col>
      <xdr:colOff>165100</xdr:colOff>
      <xdr:row>56</xdr:row>
      <xdr:rowOff>132088</xdr:rowOff>
    </xdr:to>
    <xdr:sp macro="" textlink="">
      <xdr:nvSpPr>
        <xdr:cNvPr id="367" name="楕円 366"/>
        <xdr:cNvSpPr/>
      </xdr:nvSpPr>
      <xdr:spPr>
        <a:xfrm>
          <a:off x="9588500" y="96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148615</xdr:rowOff>
    </xdr:from>
    <xdr:ext cx="534377" cy="259045"/>
    <xdr:sp macro="" textlink="">
      <xdr:nvSpPr>
        <xdr:cNvPr id="368" name="テキスト ボックス 367"/>
        <xdr:cNvSpPr txBox="1"/>
      </xdr:nvSpPr>
      <xdr:spPr>
        <a:xfrm>
          <a:off x="9372111" y="940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165614</xdr:rowOff>
    </xdr:from>
    <xdr:to>
      <xdr:col>46</xdr:col>
      <xdr:colOff>38100</xdr:colOff>
      <xdr:row>57</xdr:row>
      <xdr:rowOff>95764</xdr:rowOff>
    </xdr:to>
    <xdr:sp macro="" textlink="">
      <xdr:nvSpPr>
        <xdr:cNvPr id="369" name="楕円 368"/>
        <xdr:cNvSpPr/>
      </xdr:nvSpPr>
      <xdr:spPr>
        <a:xfrm>
          <a:off x="8699500" y="9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86891</xdr:rowOff>
    </xdr:from>
    <xdr:ext cx="534377" cy="259045"/>
    <xdr:sp macro="" textlink="">
      <xdr:nvSpPr>
        <xdr:cNvPr id="370" name="テキスト ボックス 369"/>
        <xdr:cNvSpPr txBox="1"/>
      </xdr:nvSpPr>
      <xdr:spPr>
        <a:xfrm>
          <a:off x="8483111" y="98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62240</xdr:rowOff>
    </xdr:from>
    <xdr:to>
      <xdr:col>41</xdr:col>
      <xdr:colOff>101600</xdr:colOff>
      <xdr:row>56</xdr:row>
      <xdr:rowOff>163840</xdr:rowOff>
    </xdr:to>
    <xdr:sp macro="" textlink="">
      <xdr:nvSpPr>
        <xdr:cNvPr id="371" name="楕円 370"/>
        <xdr:cNvSpPr/>
      </xdr:nvSpPr>
      <xdr:spPr>
        <a:xfrm>
          <a:off x="7810500" y="96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154967</xdr:rowOff>
    </xdr:from>
    <xdr:ext cx="534377" cy="259045"/>
    <xdr:sp macro="" textlink="">
      <xdr:nvSpPr>
        <xdr:cNvPr id="372" name="テキスト ボックス 371"/>
        <xdr:cNvSpPr txBox="1"/>
      </xdr:nvSpPr>
      <xdr:spPr>
        <a:xfrm>
          <a:off x="7594111" y="97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130583</xdr:rowOff>
    </xdr:from>
    <xdr:to>
      <xdr:col>36</xdr:col>
      <xdr:colOff>165100</xdr:colOff>
      <xdr:row>56</xdr:row>
      <xdr:rowOff>60733</xdr:rowOff>
    </xdr:to>
    <xdr:sp macro="" textlink="">
      <xdr:nvSpPr>
        <xdr:cNvPr id="373" name="楕円 372"/>
        <xdr:cNvSpPr/>
      </xdr:nvSpPr>
      <xdr:spPr>
        <a:xfrm>
          <a:off x="6921500" y="95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77260</xdr:rowOff>
    </xdr:from>
    <xdr:ext cx="599010" cy="259045"/>
    <xdr:sp macro="" textlink="">
      <xdr:nvSpPr>
        <xdr:cNvPr id="374" name="テキスト ボックス 373"/>
        <xdr:cNvSpPr txBox="1"/>
      </xdr:nvSpPr>
      <xdr:spPr>
        <a:xfrm>
          <a:off x="6672795" y="933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70979</xdr:rowOff>
    </xdr:from>
    <xdr:to>
      <xdr:col>55</xdr:col>
      <xdr:colOff>0</xdr:colOff>
      <xdr:row>79</xdr:row>
      <xdr:rowOff>19827</xdr:rowOff>
    </xdr:to>
    <xdr:cxnSp macro="">
      <xdr:nvCxnSpPr>
        <xdr:cNvPr id="405" name="直線コネクタ 404"/>
        <xdr:cNvCxnSpPr/>
      </xdr:nvCxnSpPr>
      <xdr:spPr>
        <a:xfrm>
          <a:off x="9639300" y="13444079"/>
          <a:ext cx="838200" cy="1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122926</xdr:rowOff>
    </xdr:from>
    <xdr:to>
      <xdr:col>50</xdr:col>
      <xdr:colOff>114300</xdr:colOff>
      <xdr:row>78</xdr:row>
      <xdr:rowOff>70979</xdr:rowOff>
    </xdr:to>
    <xdr:cxnSp macro="">
      <xdr:nvCxnSpPr>
        <xdr:cNvPr id="408" name="直線コネクタ 407"/>
        <xdr:cNvCxnSpPr/>
      </xdr:nvCxnSpPr>
      <xdr:spPr>
        <a:xfrm>
          <a:off x="8750300" y="13324576"/>
          <a:ext cx="889000" cy="11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146003</xdr:rowOff>
    </xdr:from>
    <xdr:to>
      <xdr:col>45</xdr:col>
      <xdr:colOff>177800</xdr:colOff>
      <xdr:row>77</xdr:row>
      <xdr:rowOff>122926</xdr:rowOff>
    </xdr:to>
    <xdr:cxnSp macro="">
      <xdr:nvCxnSpPr>
        <xdr:cNvPr id="411" name="直線コネクタ 410"/>
        <xdr:cNvCxnSpPr/>
      </xdr:nvCxnSpPr>
      <xdr:spPr>
        <a:xfrm>
          <a:off x="7861300" y="13176203"/>
          <a:ext cx="889000" cy="1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140477</xdr:rowOff>
    </xdr:from>
    <xdr:to>
      <xdr:col>55</xdr:col>
      <xdr:colOff>50800</xdr:colOff>
      <xdr:row>79</xdr:row>
      <xdr:rowOff>70627</xdr:rowOff>
    </xdr:to>
    <xdr:sp macro="" textlink="">
      <xdr:nvSpPr>
        <xdr:cNvPr id="421" name="楕円 420"/>
        <xdr:cNvSpPr/>
      </xdr:nvSpPr>
      <xdr:spPr>
        <a:xfrm>
          <a:off x="10426700" y="135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55404</xdr:rowOff>
    </xdr:from>
    <xdr:ext cx="469744" cy="259045"/>
    <xdr:sp macro="" textlink="">
      <xdr:nvSpPr>
        <xdr:cNvPr id="422" name="普通建設事業費 （ うち新規整備　）該当値テキスト"/>
        <xdr:cNvSpPr txBox="1"/>
      </xdr:nvSpPr>
      <xdr:spPr>
        <a:xfrm>
          <a:off x="10528300" y="134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20179</xdr:rowOff>
    </xdr:from>
    <xdr:to>
      <xdr:col>50</xdr:col>
      <xdr:colOff>165100</xdr:colOff>
      <xdr:row>78</xdr:row>
      <xdr:rowOff>121779</xdr:rowOff>
    </xdr:to>
    <xdr:sp macro="" textlink="">
      <xdr:nvSpPr>
        <xdr:cNvPr id="423" name="楕円 422"/>
        <xdr:cNvSpPr/>
      </xdr:nvSpPr>
      <xdr:spPr>
        <a:xfrm>
          <a:off x="9588500" y="133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112906</xdr:rowOff>
    </xdr:from>
    <xdr:ext cx="534377" cy="259045"/>
    <xdr:sp macro="" textlink="">
      <xdr:nvSpPr>
        <xdr:cNvPr id="424" name="テキスト ボックス 423"/>
        <xdr:cNvSpPr txBox="1"/>
      </xdr:nvSpPr>
      <xdr:spPr>
        <a:xfrm>
          <a:off x="9372111" y="134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72126</xdr:rowOff>
    </xdr:from>
    <xdr:to>
      <xdr:col>46</xdr:col>
      <xdr:colOff>38100</xdr:colOff>
      <xdr:row>78</xdr:row>
      <xdr:rowOff>2276</xdr:rowOff>
    </xdr:to>
    <xdr:sp macro="" textlink="">
      <xdr:nvSpPr>
        <xdr:cNvPr id="425" name="楕円 424"/>
        <xdr:cNvSpPr/>
      </xdr:nvSpPr>
      <xdr:spPr>
        <a:xfrm>
          <a:off x="8699500" y="13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164853</xdr:rowOff>
    </xdr:from>
    <xdr:ext cx="534377" cy="259045"/>
    <xdr:sp macro="" textlink="">
      <xdr:nvSpPr>
        <xdr:cNvPr id="426" name="テキスト ボックス 425"/>
        <xdr:cNvSpPr txBox="1"/>
      </xdr:nvSpPr>
      <xdr:spPr>
        <a:xfrm>
          <a:off x="8483111" y="133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95203</xdr:rowOff>
    </xdr:from>
    <xdr:to>
      <xdr:col>41</xdr:col>
      <xdr:colOff>101600</xdr:colOff>
      <xdr:row>77</xdr:row>
      <xdr:rowOff>25353</xdr:rowOff>
    </xdr:to>
    <xdr:sp macro="" textlink="">
      <xdr:nvSpPr>
        <xdr:cNvPr id="427" name="楕円 426"/>
        <xdr:cNvSpPr/>
      </xdr:nvSpPr>
      <xdr:spPr>
        <a:xfrm>
          <a:off x="7810500" y="131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16480</xdr:rowOff>
    </xdr:from>
    <xdr:ext cx="534377" cy="259045"/>
    <xdr:sp macro="" textlink="">
      <xdr:nvSpPr>
        <xdr:cNvPr id="428" name="テキスト ボックス 427"/>
        <xdr:cNvSpPr txBox="1"/>
      </xdr:nvSpPr>
      <xdr:spPr>
        <a:xfrm>
          <a:off x="7594111" y="1321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28578</xdr:rowOff>
    </xdr:from>
    <xdr:to>
      <xdr:col>55</xdr:col>
      <xdr:colOff>0</xdr:colOff>
      <xdr:row>96</xdr:row>
      <xdr:rowOff>143960</xdr:rowOff>
    </xdr:to>
    <xdr:cxnSp macro="">
      <xdr:nvCxnSpPr>
        <xdr:cNvPr id="457" name="直線コネクタ 456"/>
        <xdr:cNvCxnSpPr/>
      </xdr:nvCxnSpPr>
      <xdr:spPr>
        <a:xfrm flipV="1">
          <a:off x="9639300" y="16487778"/>
          <a:ext cx="838200" cy="1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143960</xdr:rowOff>
    </xdr:from>
    <xdr:to>
      <xdr:col>50</xdr:col>
      <xdr:colOff>114300</xdr:colOff>
      <xdr:row>98</xdr:row>
      <xdr:rowOff>43893</xdr:rowOff>
    </xdr:to>
    <xdr:cxnSp macro="">
      <xdr:nvCxnSpPr>
        <xdr:cNvPr id="460" name="直線コネクタ 459"/>
        <xdr:cNvCxnSpPr/>
      </xdr:nvCxnSpPr>
      <xdr:spPr>
        <a:xfrm flipV="1">
          <a:off x="8750300" y="16603160"/>
          <a:ext cx="889000" cy="2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43893</xdr:rowOff>
    </xdr:from>
    <xdr:to>
      <xdr:col>45</xdr:col>
      <xdr:colOff>177800</xdr:colOff>
      <xdr:row>98</xdr:row>
      <xdr:rowOff>61900</xdr:rowOff>
    </xdr:to>
    <xdr:cxnSp macro="">
      <xdr:nvCxnSpPr>
        <xdr:cNvPr id="463" name="直線コネクタ 462"/>
        <xdr:cNvCxnSpPr/>
      </xdr:nvCxnSpPr>
      <xdr:spPr>
        <a:xfrm flipV="1">
          <a:off x="7861300" y="16845993"/>
          <a:ext cx="8890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149228</xdr:rowOff>
    </xdr:from>
    <xdr:to>
      <xdr:col>55</xdr:col>
      <xdr:colOff>50800</xdr:colOff>
      <xdr:row>96</xdr:row>
      <xdr:rowOff>79378</xdr:rowOff>
    </xdr:to>
    <xdr:sp macro="" textlink="">
      <xdr:nvSpPr>
        <xdr:cNvPr id="473" name="楕円 472"/>
        <xdr:cNvSpPr/>
      </xdr:nvSpPr>
      <xdr:spPr>
        <a:xfrm>
          <a:off x="10426700" y="164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655</xdr:rowOff>
    </xdr:from>
    <xdr:ext cx="534377" cy="259045"/>
    <xdr:sp macro="" textlink="">
      <xdr:nvSpPr>
        <xdr:cNvPr id="474" name="普通建設事業費 （ うち更新整備　）該当値テキスト"/>
        <xdr:cNvSpPr txBox="1"/>
      </xdr:nvSpPr>
      <xdr:spPr>
        <a:xfrm>
          <a:off x="10528300" y="1628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93160</xdr:rowOff>
    </xdr:from>
    <xdr:to>
      <xdr:col>50</xdr:col>
      <xdr:colOff>165100</xdr:colOff>
      <xdr:row>97</xdr:row>
      <xdr:rowOff>23310</xdr:rowOff>
    </xdr:to>
    <xdr:sp macro="" textlink="">
      <xdr:nvSpPr>
        <xdr:cNvPr id="475" name="楕円 474"/>
        <xdr:cNvSpPr/>
      </xdr:nvSpPr>
      <xdr:spPr>
        <a:xfrm>
          <a:off x="9588500" y="165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39837</xdr:rowOff>
    </xdr:from>
    <xdr:ext cx="534377" cy="259045"/>
    <xdr:sp macro="" textlink="">
      <xdr:nvSpPr>
        <xdr:cNvPr id="476" name="テキスト ボックス 475"/>
        <xdr:cNvSpPr txBox="1"/>
      </xdr:nvSpPr>
      <xdr:spPr>
        <a:xfrm>
          <a:off x="9372111" y="163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164543</xdr:rowOff>
    </xdr:from>
    <xdr:to>
      <xdr:col>46</xdr:col>
      <xdr:colOff>38100</xdr:colOff>
      <xdr:row>98</xdr:row>
      <xdr:rowOff>94693</xdr:rowOff>
    </xdr:to>
    <xdr:sp macro="" textlink="">
      <xdr:nvSpPr>
        <xdr:cNvPr id="477" name="楕円 476"/>
        <xdr:cNvSpPr/>
      </xdr:nvSpPr>
      <xdr:spPr>
        <a:xfrm>
          <a:off x="8699500" y="167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85820</xdr:rowOff>
    </xdr:from>
    <xdr:ext cx="534377" cy="259045"/>
    <xdr:sp macro="" textlink="">
      <xdr:nvSpPr>
        <xdr:cNvPr id="478" name="テキスト ボックス 477"/>
        <xdr:cNvSpPr txBox="1"/>
      </xdr:nvSpPr>
      <xdr:spPr>
        <a:xfrm>
          <a:off x="8483111" y="168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11100</xdr:rowOff>
    </xdr:from>
    <xdr:to>
      <xdr:col>41</xdr:col>
      <xdr:colOff>101600</xdr:colOff>
      <xdr:row>98</xdr:row>
      <xdr:rowOff>112700</xdr:rowOff>
    </xdr:to>
    <xdr:sp macro="" textlink="">
      <xdr:nvSpPr>
        <xdr:cNvPr id="479" name="楕円 478"/>
        <xdr:cNvSpPr/>
      </xdr:nvSpPr>
      <xdr:spPr>
        <a:xfrm>
          <a:off x="7810500" y="168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103827</xdr:rowOff>
    </xdr:from>
    <xdr:ext cx="534377" cy="259045"/>
    <xdr:sp macro="" textlink="">
      <xdr:nvSpPr>
        <xdr:cNvPr id="480" name="テキスト ボックス 479"/>
        <xdr:cNvSpPr txBox="1"/>
      </xdr:nvSpPr>
      <xdr:spPr>
        <a:xfrm>
          <a:off x="7594111" y="169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168973</xdr:rowOff>
    </xdr:from>
    <xdr:to>
      <xdr:col>85</xdr:col>
      <xdr:colOff>127000</xdr:colOff>
      <xdr:row>39</xdr:row>
      <xdr:rowOff>40449</xdr:rowOff>
    </xdr:to>
    <xdr:cxnSp macro="">
      <xdr:nvCxnSpPr>
        <xdr:cNvPr id="509" name="直線コネクタ 508"/>
        <xdr:cNvCxnSpPr/>
      </xdr:nvCxnSpPr>
      <xdr:spPr>
        <a:xfrm>
          <a:off x="15481300" y="6684073"/>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113856</xdr:rowOff>
    </xdr:from>
    <xdr:to>
      <xdr:col>81</xdr:col>
      <xdr:colOff>50800</xdr:colOff>
      <xdr:row>38</xdr:row>
      <xdr:rowOff>168973</xdr:rowOff>
    </xdr:to>
    <xdr:cxnSp macro="">
      <xdr:nvCxnSpPr>
        <xdr:cNvPr id="512" name="直線コネクタ 511"/>
        <xdr:cNvCxnSpPr/>
      </xdr:nvCxnSpPr>
      <xdr:spPr>
        <a:xfrm>
          <a:off x="14592300" y="6628956"/>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113856</xdr:rowOff>
    </xdr:from>
    <xdr:to>
      <xdr:col>76</xdr:col>
      <xdr:colOff>114300</xdr:colOff>
      <xdr:row>39</xdr:row>
      <xdr:rowOff>9385</xdr:rowOff>
    </xdr:to>
    <xdr:cxnSp macro="">
      <xdr:nvCxnSpPr>
        <xdr:cNvPr id="515" name="直線コネクタ 514"/>
        <xdr:cNvCxnSpPr/>
      </xdr:nvCxnSpPr>
      <xdr:spPr>
        <a:xfrm flipV="1">
          <a:off x="13703300" y="6628956"/>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9385</xdr:rowOff>
    </xdr:from>
    <xdr:to>
      <xdr:col>71</xdr:col>
      <xdr:colOff>177800</xdr:colOff>
      <xdr:row>39</xdr:row>
      <xdr:rowOff>39408</xdr:rowOff>
    </xdr:to>
    <xdr:cxnSp macro="">
      <xdr:nvCxnSpPr>
        <xdr:cNvPr id="518" name="直線コネクタ 517"/>
        <xdr:cNvCxnSpPr/>
      </xdr:nvCxnSpPr>
      <xdr:spPr>
        <a:xfrm flipV="1">
          <a:off x="12814300" y="669593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161099</xdr:rowOff>
    </xdr:from>
    <xdr:to>
      <xdr:col>85</xdr:col>
      <xdr:colOff>177800</xdr:colOff>
      <xdr:row>39</xdr:row>
      <xdr:rowOff>91249</xdr:rowOff>
    </xdr:to>
    <xdr:sp macro="" textlink="">
      <xdr:nvSpPr>
        <xdr:cNvPr id="528" name="楕円 527"/>
        <xdr:cNvSpPr/>
      </xdr:nvSpPr>
      <xdr:spPr>
        <a:xfrm>
          <a:off x="162687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76026</xdr:rowOff>
    </xdr:from>
    <xdr:ext cx="378565" cy="259045"/>
    <xdr:sp macro="" textlink="">
      <xdr:nvSpPr>
        <xdr:cNvPr id="529" name="災害復旧事業費該当値テキスト"/>
        <xdr:cNvSpPr txBox="1"/>
      </xdr:nvSpPr>
      <xdr:spPr>
        <a:xfrm>
          <a:off x="16370300" y="65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118173</xdr:rowOff>
    </xdr:from>
    <xdr:to>
      <xdr:col>81</xdr:col>
      <xdr:colOff>101600</xdr:colOff>
      <xdr:row>39</xdr:row>
      <xdr:rowOff>48323</xdr:rowOff>
    </xdr:to>
    <xdr:sp macro="" textlink="">
      <xdr:nvSpPr>
        <xdr:cNvPr id="530" name="楕円 529"/>
        <xdr:cNvSpPr/>
      </xdr:nvSpPr>
      <xdr:spPr>
        <a:xfrm>
          <a:off x="15430500" y="66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39450</xdr:rowOff>
    </xdr:from>
    <xdr:ext cx="469744" cy="259045"/>
    <xdr:sp macro="" textlink="">
      <xdr:nvSpPr>
        <xdr:cNvPr id="531" name="テキスト ボックス 530"/>
        <xdr:cNvSpPr txBox="1"/>
      </xdr:nvSpPr>
      <xdr:spPr>
        <a:xfrm>
          <a:off x="15246428" y="67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63056</xdr:rowOff>
    </xdr:from>
    <xdr:to>
      <xdr:col>76</xdr:col>
      <xdr:colOff>165100</xdr:colOff>
      <xdr:row>38</xdr:row>
      <xdr:rowOff>164656</xdr:rowOff>
    </xdr:to>
    <xdr:sp macro="" textlink="">
      <xdr:nvSpPr>
        <xdr:cNvPr id="532" name="楕円 531"/>
        <xdr:cNvSpPr/>
      </xdr:nvSpPr>
      <xdr:spPr>
        <a:xfrm>
          <a:off x="14541500" y="65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9732</xdr:rowOff>
    </xdr:from>
    <xdr:ext cx="469744" cy="259045"/>
    <xdr:sp macro="" textlink="">
      <xdr:nvSpPr>
        <xdr:cNvPr id="533" name="テキスト ボックス 532"/>
        <xdr:cNvSpPr txBox="1"/>
      </xdr:nvSpPr>
      <xdr:spPr>
        <a:xfrm>
          <a:off x="14357428" y="635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130035</xdr:rowOff>
    </xdr:from>
    <xdr:to>
      <xdr:col>72</xdr:col>
      <xdr:colOff>38100</xdr:colOff>
      <xdr:row>39</xdr:row>
      <xdr:rowOff>60185</xdr:rowOff>
    </xdr:to>
    <xdr:sp macro="" textlink="">
      <xdr:nvSpPr>
        <xdr:cNvPr id="534" name="楕円 533"/>
        <xdr:cNvSpPr/>
      </xdr:nvSpPr>
      <xdr:spPr>
        <a:xfrm>
          <a:off x="13652500" y="66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51312</xdr:rowOff>
    </xdr:from>
    <xdr:ext cx="469744" cy="259045"/>
    <xdr:sp macro="" textlink="">
      <xdr:nvSpPr>
        <xdr:cNvPr id="535" name="テキスト ボックス 534"/>
        <xdr:cNvSpPr txBox="1"/>
      </xdr:nvSpPr>
      <xdr:spPr>
        <a:xfrm>
          <a:off x="13468428" y="67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160058</xdr:rowOff>
    </xdr:from>
    <xdr:to>
      <xdr:col>67</xdr:col>
      <xdr:colOff>101600</xdr:colOff>
      <xdr:row>39</xdr:row>
      <xdr:rowOff>90208</xdr:rowOff>
    </xdr:to>
    <xdr:sp macro="" textlink="">
      <xdr:nvSpPr>
        <xdr:cNvPr id="536" name="楕円 535"/>
        <xdr:cNvSpPr/>
      </xdr:nvSpPr>
      <xdr:spPr>
        <a:xfrm>
          <a:off x="12763500" y="66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81335</xdr:rowOff>
    </xdr:from>
    <xdr:ext cx="378565" cy="259045"/>
    <xdr:sp macro="" textlink="">
      <xdr:nvSpPr>
        <xdr:cNvPr id="537" name="テキスト ボックス 536"/>
        <xdr:cNvSpPr txBox="1"/>
      </xdr:nvSpPr>
      <xdr:spPr>
        <a:xfrm>
          <a:off x="12625017" y="6767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10945</xdr:rowOff>
    </xdr:from>
    <xdr:to>
      <xdr:col>85</xdr:col>
      <xdr:colOff>127000</xdr:colOff>
      <xdr:row>77</xdr:row>
      <xdr:rowOff>24051</xdr:rowOff>
    </xdr:to>
    <xdr:cxnSp macro="">
      <xdr:nvCxnSpPr>
        <xdr:cNvPr id="623" name="直線コネクタ 622"/>
        <xdr:cNvCxnSpPr/>
      </xdr:nvCxnSpPr>
      <xdr:spPr>
        <a:xfrm>
          <a:off x="15481300" y="13212595"/>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7584</xdr:rowOff>
    </xdr:from>
    <xdr:to>
      <xdr:col>81</xdr:col>
      <xdr:colOff>50800</xdr:colOff>
      <xdr:row>77</xdr:row>
      <xdr:rowOff>10945</xdr:rowOff>
    </xdr:to>
    <xdr:cxnSp macro="">
      <xdr:nvCxnSpPr>
        <xdr:cNvPr id="626" name="直線コネクタ 625"/>
        <xdr:cNvCxnSpPr/>
      </xdr:nvCxnSpPr>
      <xdr:spPr>
        <a:xfrm>
          <a:off x="14592300" y="1320923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7584</xdr:rowOff>
    </xdr:from>
    <xdr:to>
      <xdr:col>76</xdr:col>
      <xdr:colOff>114300</xdr:colOff>
      <xdr:row>77</xdr:row>
      <xdr:rowOff>12472</xdr:rowOff>
    </xdr:to>
    <xdr:cxnSp macro="">
      <xdr:nvCxnSpPr>
        <xdr:cNvPr id="629" name="直線コネクタ 628"/>
        <xdr:cNvCxnSpPr/>
      </xdr:nvCxnSpPr>
      <xdr:spPr>
        <a:xfrm flipV="1">
          <a:off x="13703300" y="13209234"/>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12472</xdr:rowOff>
    </xdr:from>
    <xdr:to>
      <xdr:col>71</xdr:col>
      <xdr:colOff>177800</xdr:colOff>
      <xdr:row>77</xdr:row>
      <xdr:rowOff>34437</xdr:rowOff>
    </xdr:to>
    <xdr:cxnSp macro="">
      <xdr:nvCxnSpPr>
        <xdr:cNvPr id="632" name="直線コネクタ 631"/>
        <xdr:cNvCxnSpPr/>
      </xdr:nvCxnSpPr>
      <xdr:spPr>
        <a:xfrm flipV="1">
          <a:off x="12814300" y="13214122"/>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144701</xdr:rowOff>
    </xdr:from>
    <xdr:to>
      <xdr:col>85</xdr:col>
      <xdr:colOff>177800</xdr:colOff>
      <xdr:row>77</xdr:row>
      <xdr:rowOff>74851</xdr:rowOff>
    </xdr:to>
    <xdr:sp macro="" textlink="">
      <xdr:nvSpPr>
        <xdr:cNvPr id="642" name="楕円 641"/>
        <xdr:cNvSpPr/>
      </xdr:nvSpPr>
      <xdr:spPr>
        <a:xfrm>
          <a:off x="16268700" y="1317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167578</xdr:rowOff>
    </xdr:from>
    <xdr:ext cx="534377" cy="259045"/>
    <xdr:sp macro="" textlink="">
      <xdr:nvSpPr>
        <xdr:cNvPr id="643" name="公債費該当値テキスト"/>
        <xdr:cNvSpPr txBox="1"/>
      </xdr:nvSpPr>
      <xdr:spPr>
        <a:xfrm>
          <a:off x="16370300" y="1302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131595</xdr:rowOff>
    </xdr:from>
    <xdr:to>
      <xdr:col>81</xdr:col>
      <xdr:colOff>101600</xdr:colOff>
      <xdr:row>77</xdr:row>
      <xdr:rowOff>61745</xdr:rowOff>
    </xdr:to>
    <xdr:sp macro="" textlink="">
      <xdr:nvSpPr>
        <xdr:cNvPr id="644" name="楕円 643"/>
        <xdr:cNvSpPr/>
      </xdr:nvSpPr>
      <xdr:spPr>
        <a:xfrm>
          <a:off x="15430500" y="131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78272</xdr:rowOff>
    </xdr:from>
    <xdr:ext cx="534377" cy="259045"/>
    <xdr:sp macro="" textlink="">
      <xdr:nvSpPr>
        <xdr:cNvPr id="645" name="テキスト ボックス 644"/>
        <xdr:cNvSpPr txBox="1"/>
      </xdr:nvSpPr>
      <xdr:spPr>
        <a:xfrm>
          <a:off x="15214111" y="129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128234</xdr:rowOff>
    </xdr:from>
    <xdr:to>
      <xdr:col>76</xdr:col>
      <xdr:colOff>165100</xdr:colOff>
      <xdr:row>77</xdr:row>
      <xdr:rowOff>58384</xdr:rowOff>
    </xdr:to>
    <xdr:sp macro="" textlink="">
      <xdr:nvSpPr>
        <xdr:cNvPr id="646" name="楕円 645"/>
        <xdr:cNvSpPr/>
      </xdr:nvSpPr>
      <xdr:spPr>
        <a:xfrm>
          <a:off x="14541500" y="131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74912</xdr:rowOff>
    </xdr:from>
    <xdr:ext cx="534377" cy="259045"/>
    <xdr:sp macro="" textlink="">
      <xdr:nvSpPr>
        <xdr:cNvPr id="647" name="テキスト ボックス 646"/>
        <xdr:cNvSpPr txBox="1"/>
      </xdr:nvSpPr>
      <xdr:spPr>
        <a:xfrm>
          <a:off x="14325111" y="129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133122</xdr:rowOff>
    </xdr:from>
    <xdr:to>
      <xdr:col>72</xdr:col>
      <xdr:colOff>38100</xdr:colOff>
      <xdr:row>77</xdr:row>
      <xdr:rowOff>63272</xdr:rowOff>
    </xdr:to>
    <xdr:sp macro="" textlink="">
      <xdr:nvSpPr>
        <xdr:cNvPr id="648" name="楕円 647"/>
        <xdr:cNvSpPr/>
      </xdr:nvSpPr>
      <xdr:spPr>
        <a:xfrm>
          <a:off x="13652500" y="131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79800</xdr:rowOff>
    </xdr:from>
    <xdr:ext cx="534377" cy="259045"/>
    <xdr:sp macro="" textlink="">
      <xdr:nvSpPr>
        <xdr:cNvPr id="649" name="テキスト ボックス 648"/>
        <xdr:cNvSpPr txBox="1"/>
      </xdr:nvSpPr>
      <xdr:spPr>
        <a:xfrm>
          <a:off x="13436111" y="129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155087</xdr:rowOff>
    </xdr:from>
    <xdr:to>
      <xdr:col>67</xdr:col>
      <xdr:colOff>101600</xdr:colOff>
      <xdr:row>77</xdr:row>
      <xdr:rowOff>85237</xdr:rowOff>
    </xdr:to>
    <xdr:sp macro="" textlink="">
      <xdr:nvSpPr>
        <xdr:cNvPr id="650" name="楕円 649"/>
        <xdr:cNvSpPr/>
      </xdr:nvSpPr>
      <xdr:spPr>
        <a:xfrm>
          <a:off x="12763500" y="131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101764</xdr:rowOff>
    </xdr:from>
    <xdr:ext cx="534377" cy="259045"/>
    <xdr:sp macro="" textlink="">
      <xdr:nvSpPr>
        <xdr:cNvPr id="651" name="テキスト ボックス 650"/>
        <xdr:cNvSpPr txBox="1"/>
      </xdr:nvSpPr>
      <xdr:spPr>
        <a:xfrm>
          <a:off x="12547111" y="12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114630</xdr:rowOff>
    </xdr:from>
    <xdr:to>
      <xdr:col>85</xdr:col>
      <xdr:colOff>127000</xdr:colOff>
      <xdr:row>97</xdr:row>
      <xdr:rowOff>90559</xdr:rowOff>
    </xdr:to>
    <xdr:cxnSp macro="">
      <xdr:nvCxnSpPr>
        <xdr:cNvPr id="680" name="直線コネクタ 679"/>
        <xdr:cNvCxnSpPr/>
      </xdr:nvCxnSpPr>
      <xdr:spPr>
        <a:xfrm flipV="1">
          <a:off x="15481300" y="16573830"/>
          <a:ext cx="838200" cy="14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90559</xdr:rowOff>
    </xdr:from>
    <xdr:to>
      <xdr:col>81</xdr:col>
      <xdr:colOff>50800</xdr:colOff>
      <xdr:row>98</xdr:row>
      <xdr:rowOff>94064</xdr:rowOff>
    </xdr:to>
    <xdr:cxnSp macro="">
      <xdr:nvCxnSpPr>
        <xdr:cNvPr id="683" name="直線コネクタ 682"/>
        <xdr:cNvCxnSpPr/>
      </xdr:nvCxnSpPr>
      <xdr:spPr>
        <a:xfrm flipV="1">
          <a:off x="14592300" y="16721209"/>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94064</xdr:rowOff>
    </xdr:from>
    <xdr:to>
      <xdr:col>76</xdr:col>
      <xdr:colOff>114300</xdr:colOff>
      <xdr:row>99</xdr:row>
      <xdr:rowOff>64</xdr:rowOff>
    </xdr:to>
    <xdr:cxnSp macro="">
      <xdr:nvCxnSpPr>
        <xdr:cNvPr id="686" name="直線コネクタ 685"/>
        <xdr:cNvCxnSpPr/>
      </xdr:nvCxnSpPr>
      <xdr:spPr>
        <a:xfrm flipV="1">
          <a:off x="13703300" y="16896164"/>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108093</xdr:rowOff>
    </xdr:from>
    <xdr:to>
      <xdr:col>71</xdr:col>
      <xdr:colOff>177800</xdr:colOff>
      <xdr:row>99</xdr:row>
      <xdr:rowOff>64</xdr:rowOff>
    </xdr:to>
    <xdr:cxnSp macro="">
      <xdr:nvCxnSpPr>
        <xdr:cNvPr id="689" name="直線コネクタ 688"/>
        <xdr:cNvCxnSpPr/>
      </xdr:nvCxnSpPr>
      <xdr:spPr>
        <a:xfrm>
          <a:off x="12814300" y="16910193"/>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63830</xdr:rowOff>
    </xdr:from>
    <xdr:to>
      <xdr:col>85</xdr:col>
      <xdr:colOff>177800</xdr:colOff>
      <xdr:row>96</xdr:row>
      <xdr:rowOff>165430</xdr:rowOff>
    </xdr:to>
    <xdr:sp macro="" textlink="">
      <xdr:nvSpPr>
        <xdr:cNvPr id="699" name="楕円 698"/>
        <xdr:cNvSpPr/>
      </xdr:nvSpPr>
      <xdr:spPr>
        <a:xfrm>
          <a:off x="16268700" y="1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86707</xdr:rowOff>
    </xdr:from>
    <xdr:ext cx="534377" cy="259045"/>
    <xdr:sp macro="" textlink="">
      <xdr:nvSpPr>
        <xdr:cNvPr id="700" name="積立金該当値テキスト"/>
        <xdr:cNvSpPr txBox="1"/>
      </xdr:nvSpPr>
      <xdr:spPr>
        <a:xfrm>
          <a:off x="16370300" y="163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39759</xdr:rowOff>
    </xdr:from>
    <xdr:to>
      <xdr:col>81</xdr:col>
      <xdr:colOff>101600</xdr:colOff>
      <xdr:row>97</xdr:row>
      <xdr:rowOff>141359</xdr:rowOff>
    </xdr:to>
    <xdr:sp macro="" textlink="">
      <xdr:nvSpPr>
        <xdr:cNvPr id="701" name="楕円 700"/>
        <xdr:cNvSpPr/>
      </xdr:nvSpPr>
      <xdr:spPr>
        <a:xfrm>
          <a:off x="15430500" y="166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157886</xdr:rowOff>
    </xdr:from>
    <xdr:ext cx="534377" cy="259045"/>
    <xdr:sp macro="" textlink="">
      <xdr:nvSpPr>
        <xdr:cNvPr id="702" name="テキスト ボックス 701"/>
        <xdr:cNvSpPr txBox="1"/>
      </xdr:nvSpPr>
      <xdr:spPr>
        <a:xfrm>
          <a:off x="15214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43264</xdr:rowOff>
    </xdr:from>
    <xdr:to>
      <xdr:col>76</xdr:col>
      <xdr:colOff>165100</xdr:colOff>
      <xdr:row>98</xdr:row>
      <xdr:rowOff>144864</xdr:rowOff>
    </xdr:to>
    <xdr:sp macro="" textlink="">
      <xdr:nvSpPr>
        <xdr:cNvPr id="703" name="楕円 702"/>
        <xdr:cNvSpPr/>
      </xdr:nvSpPr>
      <xdr:spPr>
        <a:xfrm>
          <a:off x="14541500" y="168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135991</xdr:rowOff>
    </xdr:from>
    <xdr:ext cx="534377" cy="259045"/>
    <xdr:sp macro="" textlink="">
      <xdr:nvSpPr>
        <xdr:cNvPr id="704" name="テキスト ボックス 703"/>
        <xdr:cNvSpPr txBox="1"/>
      </xdr:nvSpPr>
      <xdr:spPr>
        <a:xfrm>
          <a:off x="14325111" y="169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120714</xdr:rowOff>
    </xdr:from>
    <xdr:to>
      <xdr:col>72</xdr:col>
      <xdr:colOff>38100</xdr:colOff>
      <xdr:row>99</xdr:row>
      <xdr:rowOff>50864</xdr:rowOff>
    </xdr:to>
    <xdr:sp macro="" textlink="">
      <xdr:nvSpPr>
        <xdr:cNvPr id="705" name="楕円 704"/>
        <xdr:cNvSpPr/>
      </xdr:nvSpPr>
      <xdr:spPr>
        <a:xfrm>
          <a:off x="13652500" y="16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41991</xdr:rowOff>
    </xdr:from>
    <xdr:ext cx="469744" cy="259045"/>
    <xdr:sp macro="" textlink="">
      <xdr:nvSpPr>
        <xdr:cNvPr id="706" name="テキスト ボックス 705"/>
        <xdr:cNvSpPr txBox="1"/>
      </xdr:nvSpPr>
      <xdr:spPr>
        <a:xfrm>
          <a:off x="13468428" y="1701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57293</xdr:rowOff>
    </xdr:from>
    <xdr:to>
      <xdr:col>67</xdr:col>
      <xdr:colOff>101600</xdr:colOff>
      <xdr:row>98</xdr:row>
      <xdr:rowOff>158893</xdr:rowOff>
    </xdr:to>
    <xdr:sp macro="" textlink="">
      <xdr:nvSpPr>
        <xdr:cNvPr id="707" name="楕円 706"/>
        <xdr:cNvSpPr/>
      </xdr:nvSpPr>
      <xdr:spPr>
        <a:xfrm>
          <a:off x="12763500" y="1685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150020</xdr:rowOff>
    </xdr:from>
    <xdr:ext cx="534377" cy="259045"/>
    <xdr:sp macro="" textlink="">
      <xdr:nvSpPr>
        <xdr:cNvPr id="708" name="テキスト ボックス 707"/>
        <xdr:cNvSpPr txBox="1"/>
      </xdr:nvSpPr>
      <xdr:spPr>
        <a:xfrm>
          <a:off x="12547111" y="169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31382</xdr:rowOff>
    </xdr:from>
    <xdr:to>
      <xdr:col>116</xdr:col>
      <xdr:colOff>63500</xdr:colOff>
      <xdr:row>37</xdr:row>
      <xdr:rowOff>53251</xdr:rowOff>
    </xdr:to>
    <xdr:cxnSp macro="">
      <xdr:nvCxnSpPr>
        <xdr:cNvPr id="737" name="直線コネクタ 736"/>
        <xdr:cNvCxnSpPr/>
      </xdr:nvCxnSpPr>
      <xdr:spPr>
        <a:xfrm flipV="1">
          <a:off x="21323300" y="6375032"/>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53251</xdr:rowOff>
    </xdr:from>
    <xdr:to>
      <xdr:col>111</xdr:col>
      <xdr:colOff>177800</xdr:colOff>
      <xdr:row>37</xdr:row>
      <xdr:rowOff>67386</xdr:rowOff>
    </xdr:to>
    <xdr:cxnSp macro="">
      <xdr:nvCxnSpPr>
        <xdr:cNvPr id="740" name="直線コネクタ 739"/>
        <xdr:cNvCxnSpPr/>
      </xdr:nvCxnSpPr>
      <xdr:spPr>
        <a:xfrm flipV="1">
          <a:off x="20434300" y="6396901"/>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153530</xdr:rowOff>
    </xdr:from>
    <xdr:to>
      <xdr:col>107</xdr:col>
      <xdr:colOff>50800</xdr:colOff>
      <xdr:row>37</xdr:row>
      <xdr:rowOff>67386</xdr:rowOff>
    </xdr:to>
    <xdr:cxnSp macro="">
      <xdr:nvCxnSpPr>
        <xdr:cNvPr id="743" name="直線コネクタ 742"/>
        <xdr:cNvCxnSpPr/>
      </xdr:nvCxnSpPr>
      <xdr:spPr>
        <a:xfrm>
          <a:off x="19545300" y="6325730"/>
          <a:ext cx="889000" cy="8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153530</xdr:rowOff>
    </xdr:from>
    <xdr:to>
      <xdr:col>102</xdr:col>
      <xdr:colOff>114300</xdr:colOff>
      <xdr:row>37</xdr:row>
      <xdr:rowOff>33058</xdr:rowOff>
    </xdr:to>
    <xdr:cxnSp macro="">
      <xdr:nvCxnSpPr>
        <xdr:cNvPr id="746" name="直線コネクタ 745"/>
        <xdr:cNvCxnSpPr/>
      </xdr:nvCxnSpPr>
      <xdr:spPr>
        <a:xfrm flipV="1">
          <a:off x="18656300" y="6325730"/>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152032</xdr:rowOff>
    </xdr:from>
    <xdr:to>
      <xdr:col>116</xdr:col>
      <xdr:colOff>114300</xdr:colOff>
      <xdr:row>37</xdr:row>
      <xdr:rowOff>82182</xdr:rowOff>
    </xdr:to>
    <xdr:sp macro="" textlink="">
      <xdr:nvSpPr>
        <xdr:cNvPr id="756" name="楕円 755"/>
        <xdr:cNvSpPr/>
      </xdr:nvSpPr>
      <xdr:spPr>
        <a:xfrm>
          <a:off x="22110700" y="63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3459</xdr:rowOff>
    </xdr:from>
    <xdr:ext cx="469744" cy="259045"/>
    <xdr:sp macro="" textlink="">
      <xdr:nvSpPr>
        <xdr:cNvPr id="757" name="投資及び出資金該当値テキスト"/>
        <xdr:cNvSpPr txBox="1"/>
      </xdr:nvSpPr>
      <xdr:spPr>
        <a:xfrm>
          <a:off x="22212300" y="617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2451</xdr:rowOff>
    </xdr:from>
    <xdr:to>
      <xdr:col>112</xdr:col>
      <xdr:colOff>38100</xdr:colOff>
      <xdr:row>37</xdr:row>
      <xdr:rowOff>104051</xdr:rowOff>
    </xdr:to>
    <xdr:sp macro="" textlink="">
      <xdr:nvSpPr>
        <xdr:cNvPr id="758" name="楕円 757"/>
        <xdr:cNvSpPr/>
      </xdr:nvSpPr>
      <xdr:spPr>
        <a:xfrm>
          <a:off x="21272500" y="63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120578</xdr:rowOff>
    </xdr:from>
    <xdr:ext cx="469744" cy="259045"/>
    <xdr:sp macro="" textlink="">
      <xdr:nvSpPr>
        <xdr:cNvPr id="759" name="テキスト ボックス 758"/>
        <xdr:cNvSpPr txBox="1"/>
      </xdr:nvSpPr>
      <xdr:spPr>
        <a:xfrm>
          <a:off x="21088428" y="612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16586</xdr:rowOff>
    </xdr:from>
    <xdr:to>
      <xdr:col>107</xdr:col>
      <xdr:colOff>101600</xdr:colOff>
      <xdr:row>37</xdr:row>
      <xdr:rowOff>118186</xdr:rowOff>
    </xdr:to>
    <xdr:sp macro="" textlink="">
      <xdr:nvSpPr>
        <xdr:cNvPr id="760" name="楕円 759"/>
        <xdr:cNvSpPr/>
      </xdr:nvSpPr>
      <xdr:spPr>
        <a:xfrm>
          <a:off x="20383500" y="63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134713</xdr:rowOff>
    </xdr:from>
    <xdr:ext cx="469744" cy="259045"/>
    <xdr:sp macro="" textlink="">
      <xdr:nvSpPr>
        <xdr:cNvPr id="761" name="テキスト ボックス 760"/>
        <xdr:cNvSpPr txBox="1"/>
      </xdr:nvSpPr>
      <xdr:spPr>
        <a:xfrm>
          <a:off x="20199428" y="61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102730</xdr:rowOff>
    </xdr:from>
    <xdr:to>
      <xdr:col>102</xdr:col>
      <xdr:colOff>165100</xdr:colOff>
      <xdr:row>37</xdr:row>
      <xdr:rowOff>32880</xdr:rowOff>
    </xdr:to>
    <xdr:sp macro="" textlink="">
      <xdr:nvSpPr>
        <xdr:cNvPr id="762" name="楕円 761"/>
        <xdr:cNvSpPr/>
      </xdr:nvSpPr>
      <xdr:spPr>
        <a:xfrm>
          <a:off x="19494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49407</xdr:rowOff>
    </xdr:from>
    <xdr:ext cx="534377" cy="259045"/>
    <xdr:sp macro="" textlink="">
      <xdr:nvSpPr>
        <xdr:cNvPr id="763" name="テキスト ボックス 762"/>
        <xdr:cNvSpPr txBox="1"/>
      </xdr:nvSpPr>
      <xdr:spPr>
        <a:xfrm>
          <a:off x="19278111" y="60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153708</xdr:rowOff>
    </xdr:from>
    <xdr:to>
      <xdr:col>98</xdr:col>
      <xdr:colOff>38100</xdr:colOff>
      <xdr:row>37</xdr:row>
      <xdr:rowOff>83858</xdr:rowOff>
    </xdr:to>
    <xdr:sp macro="" textlink="">
      <xdr:nvSpPr>
        <xdr:cNvPr id="764" name="楕円 763"/>
        <xdr:cNvSpPr/>
      </xdr:nvSpPr>
      <xdr:spPr>
        <a:xfrm>
          <a:off x="186055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100385</xdr:rowOff>
    </xdr:from>
    <xdr:ext cx="469744" cy="259045"/>
    <xdr:sp macro="" textlink="">
      <xdr:nvSpPr>
        <xdr:cNvPr id="765" name="テキスト ボックス 764"/>
        <xdr:cNvSpPr txBox="1"/>
      </xdr:nvSpPr>
      <xdr:spPr>
        <a:xfrm>
          <a:off x="18421428" y="610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130784</xdr:rowOff>
    </xdr:from>
    <xdr:to>
      <xdr:col>116</xdr:col>
      <xdr:colOff>63500</xdr:colOff>
      <xdr:row>54</xdr:row>
      <xdr:rowOff>156890</xdr:rowOff>
    </xdr:to>
    <xdr:cxnSp macro="">
      <xdr:nvCxnSpPr>
        <xdr:cNvPr id="792" name="直線コネクタ 791"/>
        <xdr:cNvCxnSpPr/>
      </xdr:nvCxnSpPr>
      <xdr:spPr>
        <a:xfrm flipV="1">
          <a:off x="21323300" y="9389084"/>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150764</xdr:rowOff>
    </xdr:from>
    <xdr:to>
      <xdr:col>111</xdr:col>
      <xdr:colOff>177800</xdr:colOff>
      <xdr:row>54</xdr:row>
      <xdr:rowOff>156890</xdr:rowOff>
    </xdr:to>
    <xdr:cxnSp macro="">
      <xdr:nvCxnSpPr>
        <xdr:cNvPr id="795" name="直線コネクタ 794"/>
        <xdr:cNvCxnSpPr/>
      </xdr:nvCxnSpPr>
      <xdr:spPr>
        <a:xfrm>
          <a:off x="20434300" y="9409064"/>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150764</xdr:rowOff>
    </xdr:from>
    <xdr:to>
      <xdr:col>107</xdr:col>
      <xdr:colOff>50800</xdr:colOff>
      <xdr:row>55</xdr:row>
      <xdr:rowOff>53175</xdr:rowOff>
    </xdr:to>
    <xdr:cxnSp macro="">
      <xdr:nvCxnSpPr>
        <xdr:cNvPr id="798" name="直線コネクタ 797"/>
        <xdr:cNvCxnSpPr/>
      </xdr:nvCxnSpPr>
      <xdr:spPr>
        <a:xfrm flipV="1">
          <a:off x="19545300" y="9409064"/>
          <a:ext cx="889000" cy="7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53175</xdr:rowOff>
    </xdr:from>
    <xdr:to>
      <xdr:col>102</xdr:col>
      <xdr:colOff>114300</xdr:colOff>
      <xdr:row>55</xdr:row>
      <xdr:rowOff>56764</xdr:rowOff>
    </xdr:to>
    <xdr:cxnSp macro="">
      <xdr:nvCxnSpPr>
        <xdr:cNvPr id="801" name="直線コネクタ 800"/>
        <xdr:cNvCxnSpPr/>
      </xdr:nvCxnSpPr>
      <xdr:spPr>
        <a:xfrm flipV="1">
          <a:off x="18656300" y="9482925"/>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79984</xdr:rowOff>
    </xdr:from>
    <xdr:to>
      <xdr:col>116</xdr:col>
      <xdr:colOff>114300</xdr:colOff>
      <xdr:row>55</xdr:row>
      <xdr:rowOff>10134</xdr:rowOff>
    </xdr:to>
    <xdr:sp macro="" textlink="">
      <xdr:nvSpPr>
        <xdr:cNvPr id="811" name="楕円 810"/>
        <xdr:cNvSpPr/>
      </xdr:nvSpPr>
      <xdr:spPr>
        <a:xfrm>
          <a:off x="22110700" y="93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102861</xdr:rowOff>
    </xdr:from>
    <xdr:ext cx="534377" cy="259045"/>
    <xdr:sp macro="" textlink="">
      <xdr:nvSpPr>
        <xdr:cNvPr id="812" name="貸付金該当値テキスト"/>
        <xdr:cNvSpPr txBox="1"/>
      </xdr:nvSpPr>
      <xdr:spPr>
        <a:xfrm>
          <a:off x="22212300" y="91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106090</xdr:rowOff>
    </xdr:from>
    <xdr:to>
      <xdr:col>112</xdr:col>
      <xdr:colOff>38100</xdr:colOff>
      <xdr:row>55</xdr:row>
      <xdr:rowOff>36240</xdr:rowOff>
    </xdr:to>
    <xdr:sp macro="" textlink="">
      <xdr:nvSpPr>
        <xdr:cNvPr id="813" name="楕円 812"/>
        <xdr:cNvSpPr/>
      </xdr:nvSpPr>
      <xdr:spPr>
        <a:xfrm>
          <a:off x="21272500" y="93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52767</xdr:rowOff>
    </xdr:from>
    <xdr:ext cx="534377" cy="259045"/>
    <xdr:sp macro="" textlink="">
      <xdr:nvSpPr>
        <xdr:cNvPr id="814" name="テキスト ボックス 813"/>
        <xdr:cNvSpPr txBox="1"/>
      </xdr:nvSpPr>
      <xdr:spPr>
        <a:xfrm>
          <a:off x="21056111" y="91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99964</xdr:rowOff>
    </xdr:from>
    <xdr:to>
      <xdr:col>107</xdr:col>
      <xdr:colOff>101600</xdr:colOff>
      <xdr:row>55</xdr:row>
      <xdr:rowOff>30114</xdr:rowOff>
    </xdr:to>
    <xdr:sp macro="" textlink="">
      <xdr:nvSpPr>
        <xdr:cNvPr id="815" name="楕円 814"/>
        <xdr:cNvSpPr/>
      </xdr:nvSpPr>
      <xdr:spPr>
        <a:xfrm>
          <a:off x="20383500" y="93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46641</xdr:rowOff>
    </xdr:from>
    <xdr:ext cx="534377" cy="259045"/>
    <xdr:sp macro="" textlink="">
      <xdr:nvSpPr>
        <xdr:cNvPr id="816" name="テキスト ボックス 815"/>
        <xdr:cNvSpPr txBox="1"/>
      </xdr:nvSpPr>
      <xdr:spPr>
        <a:xfrm>
          <a:off x="20167111" y="91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2375</xdr:rowOff>
    </xdr:from>
    <xdr:to>
      <xdr:col>102</xdr:col>
      <xdr:colOff>165100</xdr:colOff>
      <xdr:row>55</xdr:row>
      <xdr:rowOff>103975</xdr:rowOff>
    </xdr:to>
    <xdr:sp macro="" textlink="">
      <xdr:nvSpPr>
        <xdr:cNvPr id="817" name="楕円 816"/>
        <xdr:cNvSpPr/>
      </xdr:nvSpPr>
      <xdr:spPr>
        <a:xfrm>
          <a:off x="19494500" y="94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120502</xdr:rowOff>
    </xdr:from>
    <xdr:ext cx="534377" cy="259045"/>
    <xdr:sp macro="" textlink="">
      <xdr:nvSpPr>
        <xdr:cNvPr id="818" name="テキスト ボックス 817"/>
        <xdr:cNvSpPr txBox="1"/>
      </xdr:nvSpPr>
      <xdr:spPr>
        <a:xfrm>
          <a:off x="19278111" y="92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5964</xdr:rowOff>
    </xdr:from>
    <xdr:to>
      <xdr:col>98</xdr:col>
      <xdr:colOff>38100</xdr:colOff>
      <xdr:row>55</xdr:row>
      <xdr:rowOff>107564</xdr:rowOff>
    </xdr:to>
    <xdr:sp macro="" textlink="">
      <xdr:nvSpPr>
        <xdr:cNvPr id="819" name="楕円 818"/>
        <xdr:cNvSpPr/>
      </xdr:nvSpPr>
      <xdr:spPr>
        <a:xfrm>
          <a:off x="18605500" y="94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124091</xdr:rowOff>
    </xdr:from>
    <xdr:ext cx="534377" cy="259045"/>
    <xdr:sp macro="" textlink="">
      <xdr:nvSpPr>
        <xdr:cNvPr id="820" name="テキスト ボックス 819"/>
        <xdr:cNvSpPr txBox="1"/>
      </xdr:nvSpPr>
      <xdr:spPr>
        <a:xfrm>
          <a:off x="18389111" y="921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120269</xdr:rowOff>
    </xdr:from>
    <xdr:to>
      <xdr:col>116</xdr:col>
      <xdr:colOff>63500</xdr:colOff>
      <xdr:row>77</xdr:row>
      <xdr:rowOff>148468</xdr:rowOff>
    </xdr:to>
    <xdr:cxnSp macro="">
      <xdr:nvCxnSpPr>
        <xdr:cNvPr id="852" name="直線コネクタ 851"/>
        <xdr:cNvCxnSpPr/>
      </xdr:nvCxnSpPr>
      <xdr:spPr>
        <a:xfrm>
          <a:off x="21323300" y="13321919"/>
          <a:ext cx="838200" cy="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120269</xdr:rowOff>
    </xdr:from>
    <xdr:to>
      <xdr:col>111</xdr:col>
      <xdr:colOff>177800</xdr:colOff>
      <xdr:row>77</xdr:row>
      <xdr:rowOff>141887</xdr:rowOff>
    </xdr:to>
    <xdr:cxnSp macro="">
      <xdr:nvCxnSpPr>
        <xdr:cNvPr id="855" name="直線コネクタ 854"/>
        <xdr:cNvCxnSpPr/>
      </xdr:nvCxnSpPr>
      <xdr:spPr>
        <a:xfrm flipV="1">
          <a:off x="20434300" y="13321919"/>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141887</xdr:rowOff>
    </xdr:from>
    <xdr:to>
      <xdr:col>107</xdr:col>
      <xdr:colOff>50800</xdr:colOff>
      <xdr:row>78</xdr:row>
      <xdr:rowOff>35409</xdr:rowOff>
    </xdr:to>
    <xdr:cxnSp macro="">
      <xdr:nvCxnSpPr>
        <xdr:cNvPr id="858" name="直線コネクタ 857"/>
        <xdr:cNvCxnSpPr/>
      </xdr:nvCxnSpPr>
      <xdr:spPr>
        <a:xfrm flipV="1">
          <a:off x="19545300" y="13343537"/>
          <a:ext cx="889000" cy="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4304</xdr:rowOff>
    </xdr:from>
    <xdr:to>
      <xdr:col>102</xdr:col>
      <xdr:colOff>114300</xdr:colOff>
      <xdr:row>78</xdr:row>
      <xdr:rowOff>35409</xdr:rowOff>
    </xdr:to>
    <xdr:cxnSp macro="">
      <xdr:nvCxnSpPr>
        <xdr:cNvPr id="861" name="直線コネクタ 860"/>
        <xdr:cNvCxnSpPr/>
      </xdr:nvCxnSpPr>
      <xdr:spPr>
        <a:xfrm>
          <a:off x="18656300" y="13377404"/>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97668</xdr:rowOff>
    </xdr:from>
    <xdr:to>
      <xdr:col>116</xdr:col>
      <xdr:colOff>114300</xdr:colOff>
      <xdr:row>78</xdr:row>
      <xdr:rowOff>27818</xdr:rowOff>
    </xdr:to>
    <xdr:sp macro="" textlink="">
      <xdr:nvSpPr>
        <xdr:cNvPr id="871" name="楕円 870"/>
        <xdr:cNvSpPr/>
      </xdr:nvSpPr>
      <xdr:spPr>
        <a:xfrm>
          <a:off x="22110700" y="132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12595</xdr:rowOff>
    </xdr:from>
    <xdr:ext cx="534377" cy="259045"/>
    <xdr:sp macro="" textlink="">
      <xdr:nvSpPr>
        <xdr:cNvPr id="872" name="繰出金該当値テキスト"/>
        <xdr:cNvSpPr txBox="1"/>
      </xdr:nvSpPr>
      <xdr:spPr>
        <a:xfrm>
          <a:off x="22212300" y="132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69469</xdr:rowOff>
    </xdr:from>
    <xdr:to>
      <xdr:col>112</xdr:col>
      <xdr:colOff>38100</xdr:colOff>
      <xdr:row>77</xdr:row>
      <xdr:rowOff>171069</xdr:rowOff>
    </xdr:to>
    <xdr:sp macro="" textlink="">
      <xdr:nvSpPr>
        <xdr:cNvPr id="873" name="楕円 872"/>
        <xdr:cNvSpPr/>
      </xdr:nvSpPr>
      <xdr:spPr>
        <a:xfrm>
          <a:off x="21272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162196</xdr:rowOff>
    </xdr:from>
    <xdr:ext cx="534377" cy="259045"/>
    <xdr:sp macro="" textlink="">
      <xdr:nvSpPr>
        <xdr:cNvPr id="874" name="テキスト ボックス 873"/>
        <xdr:cNvSpPr txBox="1"/>
      </xdr:nvSpPr>
      <xdr:spPr>
        <a:xfrm>
          <a:off x="21056111" y="133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91087</xdr:rowOff>
    </xdr:from>
    <xdr:to>
      <xdr:col>107</xdr:col>
      <xdr:colOff>101600</xdr:colOff>
      <xdr:row>78</xdr:row>
      <xdr:rowOff>21237</xdr:rowOff>
    </xdr:to>
    <xdr:sp macro="" textlink="">
      <xdr:nvSpPr>
        <xdr:cNvPr id="875" name="楕円 874"/>
        <xdr:cNvSpPr/>
      </xdr:nvSpPr>
      <xdr:spPr>
        <a:xfrm>
          <a:off x="20383500" y="132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12364</xdr:rowOff>
    </xdr:from>
    <xdr:ext cx="534377" cy="259045"/>
    <xdr:sp macro="" textlink="">
      <xdr:nvSpPr>
        <xdr:cNvPr id="876" name="テキスト ボックス 875"/>
        <xdr:cNvSpPr txBox="1"/>
      </xdr:nvSpPr>
      <xdr:spPr>
        <a:xfrm>
          <a:off x="20167111" y="133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156059</xdr:rowOff>
    </xdr:from>
    <xdr:to>
      <xdr:col>102</xdr:col>
      <xdr:colOff>165100</xdr:colOff>
      <xdr:row>78</xdr:row>
      <xdr:rowOff>86209</xdr:rowOff>
    </xdr:to>
    <xdr:sp macro="" textlink="">
      <xdr:nvSpPr>
        <xdr:cNvPr id="877" name="楕円 876"/>
        <xdr:cNvSpPr/>
      </xdr:nvSpPr>
      <xdr:spPr>
        <a:xfrm>
          <a:off x="19494500" y="13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77336</xdr:rowOff>
    </xdr:from>
    <xdr:ext cx="534377" cy="259045"/>
    <xdr:sp macro="" textlink="">
      <xdr:nvSpPr>
        <xdr:cNvPr id="878" name="テキスト ボックス 877"/>
        <xdr:cNvSpPr txBox="1"/>
      </xdr:nvSpPr>
      <xdr:spPr>
        <a:xfrm>
          <a:off x="19278111" y="134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124954</xdr:rowOff>
    </xdr:from>
    <xdr:to>
      <xdr:col>98</xdr:col>
      <xdr:colOff>38100</xdr:colOff>
      <xdr:row>78</xdr:row>
      <xdr:rowOff>55104</xdr:rowOff>
    </xdr:to>
    <xdr:sp macro="" textlink="">
      <xdr:nvSpPr>
        <xdr:cNvPr id="879" name="楕円 878"/>
        <xdr:cNvSpPr/>
      </xdr:nvSpPr>
      <xdr:spPr>
        <a:xfrm>
          <a:off x="18605500" y="133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46231</xdr:rowOff>
    </xdr:from>
    <xdr:ext cx="534377" cy="259045"/>
    <xdr:sp macro="" textlink="">
      <xdr:nvSpPr>
        <xdr:cNvPr id="880" name="テキスト ボックス 879"/>
        <xdr:cNvSpPr txBox="1"/>
      </xdr:nvSpPr>
      <xdr:spPr>
        <a:xfrm>
          <a:off x="18389111" y="134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773,437</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類似団体と比較すると、物件費、維持補修費、補助費等、貸付金が平均を大きく上回っている。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主にふるさと納税に対する返礼品経費の増により近年増加傾向にある。維持補修費は、冬期間における除排雪経費によるものである。補助費等及び貸付金については、病院事業への繰出金及び貸付金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北海道稚内市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34,834
34,472
761.47
27,149,684
26,941,920
188,226
12,763,126
23,578,749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66929</xdr:rowOff>
    </xdr:from>
    <xdr:to>
      <xdr:col>24</xdr:col>
      <xdr:colOff>63500</xdr:colOff>
      <xdr:row>35</xdr:row>
      <xdr:rowOff>92837</xdr:rowOff>
    </xdr:to>
    <xdr:cxnSp macro="">
      <xdr:nvCxnSpPr>
        <xdr:cNvPr id="61" name="直線コネクタ 60"/>
        <xdr:cNvCxnSpPr/>
      </xdr:nvCxnSpPr>
      <xdr:spPr>
        <a:xfrm flipV="1">
          <a:off x="3797300" y="606767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131128</xdr:rowOff>
    </xdr:from>
    <xdr:to>
      <xdr:col>19</xdr:col>
      <xdr:colOff>177800</xdr:colOff>
      <xdr:row>35</xdr:row>
      <xdr:rowOff>92837</xdr:rowOff>
    </xdr:to>
    <xdr:cxnSp macro="">
      <xdr:nvCxnSpPr>
        <xdr:cNvPr id="64" name="直線コネクタ 63"/>
        <xdr:cNvCxnSpPr/>
      </xdr:nvCxnSpPr>
      <xdr:spPr>
        <a:xfrm>
          <a:off x="2908300" y="5960428"/>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131128</xdr:rowOff>
    </xdr:from>
    <xdr:to>
      <xdr:col>15</xdr:col>
      <xdr:colOff>50800</xdr:colOff>
      <xdr:row>34</xdr:row>
      <xdr:rowOff>158750</xdr:rowOff>
    </xdr:to>
    <xdr:cxnSp macro="">
      <xdr:nvCxnSpPr>
        <xdr:cNvPr id="67" name="直線コネクタ 66"/>
        <xdr:cNvCxnSpPr/>
      </xdr:nvCxnSpPr>
      <xdr:spPr>
        <a:xfrm flipV="1">
          <a:off x="2019300" y="596042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158750</xdr:rowOff>
    </xdr:from>
    <xdr:to>
      <xdr:col>10</xdr:col>
      <xdr:colOff>114300</xdr:colOff>
      <xdr:row>35</xdr:row>
      <xdr:rowOff>6350</xdr:rowOff>
    </xdr:to>
    <xdr:cxnSp macro="">
      <xdr:nvCxnSpPr>
        <xdr:cNvPr id="70" name="直線コネクタ 69"/>
        <xdr:cNvCxnSpPr/>
      </xdr:nvCxnSpPr>
      <xdr:spPr>
        <a:xfrm flipV="1">
          <a:off x="1130300" y="5988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16129</xdr:rowOff>
    </xdr:from>
    <xdr:to>
      <xdr:col>24</xdr:col>
      <xdr:colOff>114300</xdr:colOff>
      <xdr:row>35</xdr:row>
      <xdr:rowOff>117729</xdr:rowOff>
    </xdr:to>
    <xdr:sp macro="" textlink="">
      <xdr:nvSpPr>
        <xdr:cNvPr id="80" name="楕円 79"/>
        <xdr:cNvSpPr/>
      </xdr:nvSpPr>
      <xdr:spPr>
        <a:xfrm>
          <a:off x="45847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39006</xdr:rowOff>
    </xdr:from>
    <xdr:ext cx="469744" cy="259045"/>
    <xdr:sp macro="" textlink="">
      <xdr:nvSpPr>
        <xdr:cNvPr id="81" name="議会費該当値テキスト"/>
        <xdr:cNvSpPr txBox="1"/>
      </xdr:nvSpPr>
      <xdr:spPr>
        <a:xfrm>
          <a:off x="4686300"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42037</xdr:rowOff>
    </xdr:from>
    <xdr:to>
      <xdr:col>20</xdr:col>
      <xdr:colOff>38100</xdr:colOff>
      <xdr:row>35</xdr:row>
      <xdr:rowOff>143637</xdr:rowOff>
    </xdr:to>
    <xdr:sp macro="" textlink="">
      <xdr:nvSpPr>
        <xdr:cNvPr id="82" name="楕円 81"/>
        <xdr:cNvSpPr/>
      </xdr:nvSpPr>
      <xdr:spPr>
        <a:xfrm>
          <a:off x="3746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160164</xdr:rowOff>
    </xdr:from>
    <xdr:ext cx="469744" cy="259045"/>
    <xdr:sp macro="" textlink="">
      <xdr:nvSpPr>
        <xdr:cNvPr id="83" name="テキスト ボックス 82"/>
        <xdr:cNvSpPr txBox="1"/>
      </xdr:nvSpPr>
      <xdr:spPr>
        <a:xfrm>
          <a:off x="3562428" y="58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80328</xdr:rowOff>
    </xdr:from>
    <xdr:to>
      <xdr:col>15</xdr:col>
      <xdr:colOff>101600</xdr:colOff>
      <xdr:row>35</xdr:row>
      <xdr:rowOff>10478</xdr:rowOff>
    </xdr:to>
    <xdr:sp macro="" textlink="">
      <xdr:nvSpPr>
        <xdr:cNvPr id="84" name="楕円 83"/>
        <xdr:cNvSpPr/>
      </xdr:nvSpPr>
      <xdr:spPr>
        <a:xfrm>
          <a:off x="2857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27005</xdr:rowOff>
    </xdr:from>
    <xdr:ext cx="469744" cy="259045"/>
    <xdr:sp macro="" textlink="">
      <xdr:nvSpPr>
        <xdr:cNvPr id="85" name="テキスト ボックス 84"/>
        <xdr:cNvSpPr txBox="1"/>
      </xdr:nvSpPr>
      <xdr:spPr>
        <a:xfrm>
          <a:off x="2673428" y="5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107950</xdr:rowOff>
    </xdr:from>
    <xdr:to>
      <xdr:col>10</xdr:col>
      <xdr:colOff>165100</xdr:colOff>
      <xdr:row>35</xdr:row>
      <xdr:rowOff>38100</xdr:rowOff>
    </xdr:to>
    <xdr:sp macro="" textlink="">
      <xdr:nvSpPr>
        <xdr:cNvPr id="86" name="楕円 85"/>
        <xdr:cNvSpPr/>
      </xdr:nvSpPr>
      <xdr:spPr>
        <a:xfrm>
          <a:off x="1968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54627</xdr:rowOff>
    </xdr:from>
    <xdr:ext cx="469744" cy="259045"/>
    <xdr:sp macro="" textlink="">
      <xdr:nvSpPr>
        <xdr:cNvPr id="87" name="テキスト ボックス 86"/>
        <xdr:cNvSpPr txBox="1"/>
      </xdr:nvSpPr>
      <xdr:spPr>
        <a:xfrm>
          <a:off x="1784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127000</xdr:rowOff>
    </xdr:from>
    <xdr:to>
      <xdr:col>6</xdr:col>
      <xdr:colOff>38100</xdr:colOff>
      <xdr:row>35</xdr:row>
      <xdr:rowOff>57150</xdr:rowOff>
    </xdr:to>
    <xdr:sp macro="" textlink="">
      <xdr:nvSpPr>
        <xdr:cNvPr id="88" name="楕円 87"/>
        <xdr:cNvSpPr/>
      </xdr:nvSpPr>
      <xdr:spPr>
        <a:xfrm>
          <a:off x="1079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73677</xdr:rowOff>
    </xdr:from>
    <xdr:ext cx="469744" cy="259045"/>
    <xdr:sp macro="" textlink="">
      <xdr:nvSpPr>
        <xdr:cNvPr id="89" name="テキスト ボックス 88"/>
        <xdr:cNvSpPr txBox="1"/>
      </xdr:nvSpPr>
      <xdr:spPr>
        <a:xfrm>
          <a:off x="895428"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12663</xdr:rowOff>
    </xdr:from>
    <xdr:to>
      <xdr:col>24</xdr:col>
      <xdr:colOff>63500</xdr:colOff>
      <xdr:row>55</xdr:row>
      <xdr:rowOff>150801</xdr:rowOff>
    </xdr:to>
    <xdr:cxnSp macro="">
      <xdr:nvCxnSpPr>
        <xdr:cNvPr id="116" name="直線コネクタ 115"/>
        <xdr:cNvCxnSpPr/>
      </xdr:nvCxnSpPr>
      <xdr:spPr>
        <a:xfrm flipV="1">
          <a:off x="3797300" y="9442413"/>
          <a:ext cx="838200" cy="1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150801</xdr:rowOff>
    </xdr:from>
    <xdr:to>
      <xdr:col>19</xdr:col>
      <xdr:colOff>177800</xdr:colOff>
      <xdr:row>56</xdr:row>
      <xdr:rowOff>141926</xdr:rowOff>
    </xdr:to>
    <xdr:cxnSp macro="">
      <xdr:nvCxnSpPr>
        <xdr:cNvPr id="119" name="直線コネクタ 118"/>
        <xdr:cNvCxnSpPr/>
      </xdr:nvCxnSpPr>
      <xdr:spPr>
        <a:xfrm flipV="1">
          <a:off x="2908300" y="9580551"/>
          <a:ext cx="889000" cy="16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141926</xdr:rowOff>
    </xdr:from>
    <xdr:to>
      <xdr:col>15</xdr:col>
      <xdr:colOff>50800</xdr:colOff>
      <xdr:row>57</xdr:row>
      <xdr:rowOff>15511</xdr:rowOff>
    </xdr:to>
    <xdr:cxnSp macro="">
      <xdr:nvCxnSpPr>
        <xdr:cNvPr id="122" name="直線コネクタ 121"/>
        <xdr:cNvCxnSpPr/>
      </xdr:nvCxnSpPr>
      <xdr:spPr>
        <a:xfrm flipV="1">
          <a:off x="2019300" y="9743126"/>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138973</xdr:rowOff>
    </xdr:from>
    <xdr:to>
      <xdr:col>10</xdr:col>
      <xdr:colOff>114300</xdr:colOff>
      <xdr:row>57</xdr:row>
      <xdr:rowOff>15511</xdr:rowOff>
    </xdr:to>
    <xdr:cxnSp macro="">
      <xdr:nvCxnSpPr>
        <xdr:cNvPr id="125" name="直線コネクタ 124"/>
        <xdr:cNvCxnSpPr/>
      </xdr:nvCxnSpPr>
      <xdr:spPr>
        <a:xfrm>
          <a:off x="1130300" y="9740173"/>
          <a:ext cx="889000" cy="4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133313</xdr:rowOff>
    </xdr:from>
    <xdr:to>
      <xdr:col>24</xdr:col>
      <xdr:colOff>114300</xdr:colOff>
      <xdr:row>55</xdr:row>
      <xdr:rowOff>63463</xdr:rowOff>
    </xdr:to>
    <xdr:sp macro="" textlink="">
      <xdr:nvSpPr>
        <xdr:cNvPr id="135" name="楕円 134"/>
        <xdr:cNvSpPr/>
      </xdr:nvSpPr>
      <xdr:spPr>
        <a:xfrm>
          <a:off x="4584700" y="93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156190</xdr:rowOff>
    </xdr:from>
    <xdr:ext cx="599010" cy="259045"/>
    <xdr:sp macro="" textlink="">
      <xdr:nvSpPr>
        <xdr:cNvPr id="136" name="総務費該当値テキスト"/>
        <xdr:cNvSpPr txBox="1"/>
      </xdr:nvSpPr>
      <xdr:spPr>
        <a:xfrm>
          <a:off x="4686300" y="924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100001</xdr:rowOff>
    </xdr:from>
    <xdr:to>
      <xdr:col>20</xdr:col>
      <xdr:colOff>38100</xdr:colOff>
      <xdr:row>56</xdr:row>
      <xdr:rowOff>30151</xdr:rowOff>
    </xdr:to>
    <xdr:sp macro="" textlink="">
      <xdr:nvSpPr>
        <xdr:cNvPr id="137" name="楕円 136"/>
        <xdr:cNvSpPr/>
      </xdr:nvSpPr>
      <xdr:spPr>
        <a:xfrm>
          <a:off x="3746500" y="9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46678</xdr:rowOff>
    </xdr:from>
    <xdr:ext cx="599010" cy="259045"/>
    <xdr:sp macro="" textlink="">
      <xdr:nvSpPr>
        <xdr:cNvPr id="138" name="テキスト ボックス 137"/>
        <xdr:cNvSpPr txBox="1"/>
      </xdr:nvSpPr>
      <xdr:spPr>
        <a:xfrm>
          <a:off x="3497795" y="930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91126</xdr:rowOff>
    </xdr:from>
    <xdr:to>
      <xdr:col>15</xdr:col>
      <xdr:colOff>101600</xdr:colOff>
      <xdr:row>57</xdr:row>
      <xdr:rowOff>21276</xdr:rowOff>
    </xdr:to>
    <xdr:sp macro="" textlink="">
      <xdr:nvSpPr>
        <xdr:cNvPr id="139" name="楕円 138"/>
        <xdr:cNvSpPr/>
      </xdr:nvSpPr>
      <xdr:spPr>
        <a:xfrm>
          <a:off x="2857500" y="96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12403</xdr:rowOff>
    </xdr:from>
    <xdr:ext cx="534377" cy="259045"/>
    <xdr:sp macro="" textlink="">
      <xdr:nvSpPr>
        <xdr:cNvPr id="140" name="テキスト ボックス 139"/>
        <xdr:cNvSpPr txBox="1"/>
      </xdr:nvSpPr>
      <xdr:spPr>
        <a:xfrm>
          <a:off x="2641111" y="97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136161</xdr:rowOff>
    </xdr:from>
    <xdr:to>
      <xdr:col>10</xdr:col>
      <xdr:colOff>165100</xdr:colOff>
      <xdr:row>57</xdr:row>
      <xdr:rowOff>66311</xdr:rowOff>
    </xdr:to>
    <xdr:sp macro="" textlink="">
      <xdr:nvSpPr>
        <xdr:cNvPr id="141" name="楕円 140"/>
        <xdr:cNvSpPr/>
      </xdr:nvSpPr>
      <xdr:spPr>
        <a:xfrm>
          <a:off x="1968500" y="97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57438</xdr:rowOff>
    </xdr:from>
    <xdr:ext cx="534377" cy="259045"/>
    <xdr:sp macro="" textlink="">
      <xdr:nvSpPr>
        <xdr:cNvPr id="142" name="テキスト ボックス 141"/>
        <xdr:cNvSpPr txBox="1"/>
      </xdr:nvSpPr>
      <xdr:spPr>
        <a:xfrm>
          <a:off x="1752111" y="98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88173</xdr:rowOff>
    </xdr:from>
    <xdr:to>
      <xdr:col>6</xdr:col>
      <xdr:colOff>38100</xdr:colOff>
      <xdr:row>57</xdr:row>
      <xdr:rowOff>18323</xdr:rowOff>
    </xdr:to>
    <xdr:sp macro="" textlink="">
      <xdr:nvSpPr>
        <xdr:cNvPr id="143" name="楕円 142"/>
        <xdr:cNvSpPr/>
      </xdr:nvSpPr>
      <xdr:spPr>
        <a:xfrm>
          <a:off x="1079500" y="96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9450</xdr:rowOff>
    </xdr:from>
    <xdr:ext cx="534377" cy="259045"/>
    <xdr:sp macro="" textlink="">
      <xdr:nvSpPr>
        <xdr:cNvPr id="144" name="テキスト ボックス 143"/>
        <xdr:cNvSpPr txBox="1"/>
      </xdr:nvSpPr>
      <xdr:spPr>
        <a:xfrm>
          <a:off x="863111" y="97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125359</xdr:rowOff>
    </xdr:from>
    <xdr:to>
      <xdr:col>24</xdr:col>
      <xdr:colOff>63500</xdr:colOff>
      <xdr:row>76</xdr:row>
      <xdr:rowOff>39131</xdr:rowOff>
    </xdr:to>
    <xdr:cxnSp macro="">
      <xdr:nvCxnSpPr>
        <xdr:cNvPr id="174" name="直線コネクタ 173"/>
        <xdr:cNvCxnSpPr/>
      </xdr:nvCxnSpPr>
      <xdr:spPr>
        <a:xfrm>
          <a:off x="3797300" y="12984109"/>
          <a:ext cx="8382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125359</xdr:rowOff>
    </xdr:from>
    <xdr:to>
      <xdr:col>19</xdr:col>
      <xdr:colOff>177800</xdr:colOff>
      <xdr:row>76</xdr:row>
      <xdr:rowOff>103795</xdr:rowOff>
    </xdr:to>
    <xdr:cxnSp macro="">
      <xdr:nvCxnSpPr>
        <xdr:cNvPr id="177" name="直線コネクタ 176"/>
        <xdr:cNvCxnSpPr/>
      </xdr:nvCxnSpPr>
      <xdr:spPr>
        <a:xfrm flipV="1">
          <a:off x="2908300" y="12984109"/>
          <a:ext cx="889000" cy="1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103795</xdr:rowOff>
    </xdr:from>
    <xdr:to>
      <xdr:col>15</xdr:col>
      <xdr:colOff>50800</xdr:colOff>
      <xdr:row>76</xdr:row>
      <xdr:rowOff>142611</xdr:rowOff>
    </xdr:to>
    <xdr:cxnSp macro="">
      <xdr:nvCxnSpPr>
        <xdr:cNvPr id="180" name="直線コネクタ 179"/>
        <xdr:cNvCxnSpPr/>
      </xdr:nvCxnSpPr>
      <xdr:spPr>
        <a:xfrm flipV="1">
          <a:off x="2019300" y="13133995"/>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142611</xdr:rowOff>
    </xdr:from>
    <xdr:to>
      <xdr:col>10</xdr:col>
      <xdr:colOff>114300</xdr:colOff>
      <xdr:row>76</xdr:row>
      <xdr:rowOff>151054</xdr:rowOff>
    </xdr:to>
    <xdr:cxnSp macro="">
      <xdr:nvCxnSpPr>
        <xdr:cNvPr id="183" name="直線コネクタ 182"/>
        <xdr:cNvCxnSpPr/>
      </xdr:nvCxnSpPr>
      <xdr:spPr>
        <a:xfrm flipV="1">
          <a:off x="1130300" y="13172811"/>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159781</xdr:rowOff>
    </xdr:from>
    <xdr:to>
      <xdr:col>24</xdr:col>
      <xdr:colOff>114300</xdr:colOff>
      <xdr:row>76</xdr:row>
      <xdr:rowOff>89931</xdr:rowOff>
    </xdr:to>
    <xdr:sp macro="" textlink="">
      <xdr:nvSpPr>
        <xdr:cNvPr id="193" name="楕円 192"/>
        <xdr:cNvSpPr/>
      </xdr:nvSpPr>
      <xdr:spPr>
        <a:xfrm>
          <a:off x="4584700" y="130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138208</xdr:rowOff>
    </xdr:from>
    <xdr:ext cx="599010" cy="259045"/>
    <xdr:sp macro="" textlink="">
      <xdr:nvSpPr>
        <xdr:cNvPr id="194" name="民生費該当値テキスト"/>
        <xdr:cNvSpPr txBox="1"/>
      </xdr:nvSpPr>
      <xdr:spPr>
        <a:xfrm>
          <a:off x="4686300" y="1299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74559</xdr:rowOff>
    </xdr:from>
    <xdr:to>
      <xdr:col>20</xdr:col>
      <xdr:colOff>38100</xdr:colOff>
      <xdr:row>76</xdr:row>
      <xdr:rowOff>4710</xdr:rowOff>
    </xdr:to>
    <xdr:sp macro="" textlink="">
      <xdr:nvSpPr>
        <xdr:cNvPr id="195" name="楕円 194"/>
        <xdr:cNvSpPr/>
      </xdr:nvSpPr>
      <xdr:spPr>
        <a:xfrm>
          <a:off x="3746500" y="12933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21236</xdr:rowOff>
    </xdr:from>
    <xdr:ext cx="599010" cy="259045"/>
    <xdr:sp macro="" textlink="">
      <xdr:nvSpPr>
        <xdr:cNvPr id="196" name="テキスト ボックス 195"/>
        <xdr:cNvSpPr txBox="1"/>
      </xdr:nvSpPr>
      <xdr:spPr>
        <a:xfrm>
          <a:off x="3497795" y="1270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52995</xdr:rowOff>
    </xdr:from>
    <xdr:to>
      <xdr:col>15</xdr:col>
      <xdr:colOff>101600</xdr:colOff>
      <xdr:row>76</xdr:row>
      <xdr:rowOff>154595</xdr:rowOff>
    </xdr:to>
    <xdr:sp macro="" textlink="">
      <xdr:nvSpPr>
        <xdr:cNvPr id="197" name="楕円 196"/>
        <xdr:cNvSpPr/>
      </xdr:nvSpPr>
      <xdr:spPr>
        <a:xfrm>
          <a:off x="2857500" y="130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145722</xdr:rowOff>
    </xdr:from>
    <xdr:ext cx="599010" cy="259045"/>
    <xdr:sp macro="" textlink="">
      <xdr:nvSpPr>
        <xdr:cNvPr id="198" name="テキスト ボックス 197"/>
        <xdr:cNvSpPr txBox="1"/>
      </xdr:nvSpPr>
      <xdr:spPr>
        <a:xfrm>
          <a:off x="2608795" y="1317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91811</xdr:rowOff>
    </xdr:from>
    <xdr:to>
      <xdr:col>10</xdr:col>
      <xdr:colOff>165100</xdr:colOff>
      <xdr:row>77</xdr:row>
      <xdr:rowOff>21961</xdr:rowOff>
    </xdr:to>
    <xdr:sp macro="" textlink="">
      <xdr:nvSpPr>
        <xdr:cNvPr id="199" name="楕円 198"/>
        <xdr:cNvSpPr/>
      </xdr:nvSpPr>
      <xdr:spPr>
        <a:xfrm>
          <a:off x="1968500" y="131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13088</xdr:rowOff>
    </xdr:from>
    <xdr:ext cx="599010" cy="259045"/>
    <xdr:sp macro="" textlink="">
      <xdr:nvSpPr>
        <xdr:cNvPr id="200" name="テキスト ボックス 199"/>
        <xdr:cNvSpPr txBox="1"/>
      </xdr:nvSpPr>
      <xdr:spPr>
        <a:xfrm>
          <a:off x="1719795" y="132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100254</xdr:rowOff>
    </xdr:from>
    <xdr:to>
      <xdr:col>6</xdr:col>
      <xdr:colOff>38100</xdr:colOff>
      <xdr:row>77</xdr:row>
      <xdr:rowOff>30404</xdr:rowOff>
    </xdr:to>
    <xdr:sp macro="" textlink="">
      <xdr:nvSpPr>
        <xdr:cNvPr id="201" name="楕円 200"/>
        <xdr:cNvSpPr/>
      </xdr:nvSpPr>
      <xdr:spPr>
        <a:xfrm>
          <a:off x="1079500" y="131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21531</xdr:rowOff>
    </xdr:from>
    <xdr:ext cx="599010" cy="259045"/>
    <xdr:sp macro="" textlink="">
      <xdr:nvSpPr>
        <xdr:cNvPr id="202" name="テキスト ボックス 201"/>
        <xdr:cNvSpPr txBox="1"/>
      </xdr:nvSpPr>
      <xdr:spPr>
        <a:xfrm>
          <a:off x="830795" y="1322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81567</xdr:rowOff>
    </xdr:from>
    <xdr:to>
      <xdr:col>24</xdr:col>
      <xdr:colOff>63500</xdr:colOff>
      <xdr:row>95</xdr:row>
      <xdr:rowOff>116650</xdr:rowOff>
    </xdr:to>
    <xdr:cxnSp macro="">
      <xdr:nvCxnSpPr>
        <xdr:cNvPr id="231" name="直線コネクタ 230"/>
        <xdr:cNvCxnSpPr/>
      </xdr:nvCxnSpPr>
      <xdr:spPr>
        <a:xfrm flipV="1">
          <a:off x="3797300" y="16369317"/>
          <a:ext cx="8382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116650</xdr:rowOff>
    </xdr:from>
    <xdr:to>
      <xdr:col>19</xdr:col>
      <xdr:colOff>177800</xdr:colOff>
      <xdr:row>95</xdr:row>
      <xdr:rowOff>171079</xdr:rowOff>
    </xdr:to>
    <xdr:cxnSp macro="">
      <xdr:nvCxnSpPr>
        <xdr:cNvPr id="234" name="直線コネクタ 233"/>
        <xdr:cNvCxnSpPr/>
      </xdr:nvCxnSpPr>
      <xdr:spPr>
        <a:xfrm flipV="1">
          <a:off x="2908300" y="164044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171079</xdr:rowOff>
    </xdr:from>
    <xdr:to>
      <xdr:col>15</xdr:col>
      <xdr:colOff>50800</xdr:colOff>
      <xdr:row>96</xdr:row>
      <xdr:rowOff>11249</xdr:rowOff>
    </xdr:to>
    <xdr:cxnSp macro="">
      <xdr:nvCxnSpPr>
        <xdr:cNvPr id="237" name="直線コネクタ 236"/>
        <xdr:cNvCxnSpPr/>
      </xdr:nvCxnSpPr>
      <xdr:spPr>
        <a:xfrm flipV="1">
          <a:off x="2019300" y="16458829"/>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11249</xdr:rowOff>
    </xdr:from>
    <xdr:to>
      <xdr:col>10</xdr:col>
      <xdr:colOff>114300</xdr:colOff>
      <xdr:row>96</xdr:row>
      <xdr:rowOff>35589</xdr:rowOff>
    </xdr:to>
    <xdr:cxnSp macro="">
      <xdr:nvCxnSpPr>
        <xdr:cNvPr id="240" name="直線コネクタ 239"/>
        <xdr:cNvCxnSpPr/>
      </xdr:nvCxnSpPr>
      <xdr:spPr>
        <a:xfrm flipV="1">
          <a:off x="1130300" y="16470449"/>
          <a:ext cx="889000" cy="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30767</xdr:rowOff>
    </xdr:from>
    <xdr:to>
      <xdr:col>24</xdr:col>
      <xdr:colOff>114300</xdr:colOff>
      <xdr:row>95</xdr:row>
      <xdr:rowOff>132367</xdr:rowOff>
    </xdr:to>
    <xdr:sp macro="" textlink="">
      <xdr:nvSpPr>
        <xdr:cNvPr id="250" name="楕円 249"/>
        <xdr:cNvSpPr/>
      </xdr:nvSpPr>
      <xdr:spPr>
        <a:xfrm>
          <a:off x="4584700" y="163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53644</xdr:rowOff>
    </xdr:from>
    <xdr:ext cx="534377" cy="259045"/>
    <xdr:sp macro="" textlink="">
      <xdr:nvSpPr>
        <xdr:cNvPr id="251" name="衛生費該当値テキスト"/>
        <xdr:cNvSpPr txBox="1"/>
      </xdr:nvSpPr>
      <xdr:spPr>
        <a:xfrm>
          <a:off x="4686300" y="161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65850</xdr:rowOff>
    </xdr:from>
    <xdr:to>
      <xdr:col>20</xdr:col>
      <xdr:colOff>38100</xdr:colOff>
      <xdr:row>95</xdr:row>
      <xdr:rowOff>167450</xdr:rowOff>
    </xdr:to>
    <xdr:sp macro="" textlink="">
      <xdr:nvSpPr>
        <xdr:cNvPr id="252" name="楕円 251"/>
        <xdr:cNvSpPr/>
      </xdr:nvSpPr>
      <xdr:spPr>
        <a:xfrm>
          <a:off x="3746500" y="163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12527</xdr:rowOff>
    </xdr:from>
    <xdr:ext cx="534377" cy="259045"/>
    <xdr:sp macro="" textlink="">
      <xdr:nvSpPr>
        <xdr:cNvPr id="253" name="テキスト ボックス 252"/>
        <xdr:cNvSpPr txBox="1"/>
      </xdr:nvSpPr>
      <xdr:spPr>
        <a:xfrm>
          <a:off x="3530111" y="161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120279</xdr:rowOff>
    </xdr:from>
    <xdr:to>
      <xdr:col>15</xdr:col>
      <xdr:colOff>101600</xdr:colOff>
      <xdr:row>96</xdr:row>
      <xdr:rowOff>50429</xdr:rowOff>
    </xdr:to>
    <xdr:sp macro="" textlink="">
      <xdr:nvSpPr>
        <xdr:cNvPr id="254" name="楕円 253"/>
        <xdr:cNvSpPr/>
      </xdr:nvSpPr>
      <xdr:spPr>
        <a:xfrm>
          <a:off x="2857500" y="164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66956</xdr:rowOff>
    </xdr:from>
    <xdr:ext cx="534377" cy="259045"/>
    <xdr:sp macro="" textlink="">
      <xdr:nvSpPr>
        <xdr:cNvPr id="255" name="テキスト ボックス 254"/>
        <xdr:cNvSpPr txBox="1"/>
      </xdr:nvSpPr>
      <xdr:spPr>
        <a:xfrm>
          <a:off x="2641111" y="161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131899</xdr:rowOff>
    </xdr:from>
    <xdr:to>
      <xdr:col>10</xdr:col>
      <xdr:colOff>165100</xdr:colOff>
      <xdr:row>96</xdr:row>
      <xdr:rowOff>62049</xdr:rowOff>
    </xdr:to>
    <xdr:sp macro="" textlink="">
      <xdr:nvSpPr>
        <xdr:cNvPr id="256" name="楕円 255"/>
        <xdr:cNvSpPr/>
      </xdr:nvSpPr>
      <xdr:spPr>
        <a:xfrm>
          <a:off x="1968500" y="164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78576</xdr:rowOff>
    </xdr:from>
    <xdr:ext cx="534377" cy="259045"/>
    <xdr:sp macro="" textlink="">
      <xdr:nvSpPr>
        <xdr:cNvPr id="257" name="テキスト ボックス 256"/>
        <xdr:cNvSpPr txBox="1"/>
      </xdr:nvSpPr>
      <xdr:spPr>
        <a:xfrm>
          <a:off x="1752111" y="161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156239</xdr:rowOff>
    </xdr:from>
    <xdr:to>
      <xdr:col>6</xdr:col>
      <xdr:colOff>38100</xdr:colOff>
      <xdr:row>96</xdr:row>
      <xdr:rowOff>86389</xdr:rowOff>
    </xdr:to>
    <xdr:sp macro="" textlink="">
      <xdr:nvSpPr>
        <xdr:cNvPr id="258" name="楕円 257"/>
        <xdr:cNvSpPr/>
      </xdr:nvSpPr>
      <xdr:spPr>
        <a:xfrm>
          <a:off x="1079500" y="164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102916</xdr:rowOff>
    </xdr:from>
    <xdr:ext cx="534377" cy="259045"/>
    <xdr:sp macro="" textlink="">
      <xdr:nvSpPr>
        <xdr:cNvPr id="259" name="テキスト ボックス 258"/>
        <xdr:cNvSpPr txBox="1"/>
      </xdr:nvSpPr>
      <xdr:spPr>
        <a:xfrm>
          <a:off x="863111" y="162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116513</xdr:rowOff>
    </xdr:from>
    <xdr:to>
      <xdr:col>55</xdr:col>
      <xdr:colOff>0</xdr:colOff>
      <xdr:row>36</xdr:row>
      <xdr:rowOff>118473</xdr:rowOff>
    </xdr:to>
    <xdr:cxnSp macro="">
      <xdr:nvCxnSpPr>
        <xdr:cNvPr id="290" name="直線コネクタ 289"/>
        <xdr:cNvCxnSpPr/>
      </xdr:nvCxnSpPr>
      <xdr:spPr>
        <a:xfrm flipV="1">
          <a:off x="9639300" y="6288713"/>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81897</xdr:rowOff>
    </xdr:from>
    <xdr:to>
      <xdr:col>50</xdr:col>
      <xdr:colOff>114300</xdr:colOff>
      <xdr:row>36</xdr:row>
      <xdr:rowOff>118473</xdr:rowOff>
    </xdr:to>
    <xdr:cxnSp macro="">
      <xdr:nvCxnSpPr>
        <xdr:cNvPr id="293" name="直線コネクタ 292"/>
        <xdr:cNvCxnSpPr/>
      </xdr:nvCxnSpPr>
      <xdr:spPr>
        <a:xfrm>
          <a:off x="8750300" y="625409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10704</xdr:rowOff>
    </xdr:from>
    <xdr:to>
      <xdr:col>45</xdr:col>
      <xdr:colOff>177800</xdr:colOff>
      <xdr:row>36</xdr:row>
      <xdr:rowOff>81897</xdr:rowOff>
    </xdr:to>
    <xdr:cxnSp macro="">
      <xdr:nvCxnSpPr>
        <xdr:cNvPr id="296" name="直線コネクタ 295"/>
        <xdr:cNvCxnSpPr/>
      </xdr:nvCxnSpPr>
      <xdr:spPr>
        <a:xfrm>
          <a:off x="7861300" y="6011454"/>
          <a:ext cx="889000" cy="2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10704</xdr:rowOff>
    </xdr:from>
    <xdr:to>
      <xdr:col>41</xdr:col>
      <xdr:colOff>50800</xdr:colOff>
      <xdr:row>36</xdr:row>
      <xdr:rowOff>29972</xdr:rowOff>
    </xdr:to>
    <xdr:cxnSp macro="">
      <xdr:nvCxnSpPr>
        <xdr:cNvPr id="299" name="直線コネクタ 298"/>
        <xdr:cNvCxnSpPr/>
      </xdr:nvCxnSpPr>
      <xdr:spPr>
        <a:xfrm flipV="1">
          <a:off x="6972300" y="6011454"/>
          <a:ext cx="889000" cy="1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65713</xdr:rowOff>
    </xdr:from>
    <xdr:to>
      <xdr:col>55</xdr:col>
      <xdr:colOff>50800</xdr:colOff>
      <xdr:row>36</xdr:row>
      <xdr:rowOff>167313</xdr:rowOff>
    </xdr:to>
    <xdr:sp macro="" textlink="">
      <xdr:nvSpPr>
        <xdr:cNvPr id="309" name="楕円 308"/>
        <xdr:cNvSpPr/>
      </xdr:nvSpPr>
      <xdr:spPr>
        <a:xfrm>
          <a:off x="104267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88590</xdr:rowOff>
    </xdr:from>
    <xdr:ext cx="469744" cy="259045"/>
    <xdr:sp macro="" textlink="">
      <xdr:nvSpPr>
        <xdr:cNvPr id="310" name="労働費該当値テキスト"/>
        <xdr:cNvSpPr txBox="1"/>
      </xdr:nvSpPr>
      <xdr:spPr>
        <a:xfrm>
          <a:off x="10528300" y="60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67673</xdr:rowOff>
    </xdr:from>
    <xdr:to>
      <xdr:col>50</xdr:col>
      <xdr:colOff>165100</xdr:colOff>
      <xdr:row>36</xdr:row>
      <xdr:rowOff>169273</xdr:rowOff>
    </xdr:to>
    <xdr:sp macro="" textlink="">
      <xdr:nvSpPr>
        <xdr:cNvPr id="311" name="楕円 310"/>
        <xdr:cNvSpPr/>
      </xdr:nvSpPr>
      <xdr:spPr>
        <a:xfrm>
          <a:off x="9588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14350</xdr:rowOff>
    </xdr:from>
    <xdr:ext cx="469744" cy="259045"/>
    <xdr:sp macro="" textlink="">
      <xdr:nvSpPr>
        <xdr:cNvPr id="312" name="テキスト ボックス 311"/>
        <xdr:cNvSpPr txBox="1"/>
      </xdr:nvSpPr>
      <xdr:spPr>
        <a:xfrm>
          <a:off x="9404428" y="601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31097</xdr:rowOff>
    </xdr:from>
    <xdr:to>
      <xdr:col>46</xdr:col>
      <xdr:colOff>38100</xdr:colOff>
      <xdr:row>36</xdr:row>
      <xdr:rowOff>132697</xdr:rowOff>
    </xdr:to>
    <xdr:sp macro="" textlink="">
      <xdr:nvSpPr>
        <xdr:cNvPr id="313" name="楕円 312"/>
        <xdr:cNvSpPr/>
      </xdr:nvSpPr>
      <xdr:spPr>
        <a:xfrm>
          <a:off x="8699500" y="62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149224</xdr:rowOff>
    </xdr:from>
    <xdr:ext cx="469744" cy="259045"/>
    <xdr:sp macro="" textlink="">
      <xdr:nvSpPr>
        <xdr:cNvPr id="314" name="テキスト ボックス 313"/>
        <xdr:cNvSpPr txBox="1"/>
      </xdr:nvSpPr>
      <xdr:spPr>
        <a:xfrm>
          <a:off x="8515428" y="597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131354</xdr:rowOff>
    </xdr:from>
    <xdr:to>
      <xdr:col>41</xdr:col>
      <xdr:colOff>101600</xdr:colOff>
      <xdr:row>35</xdr:row>
      <xdr:rowOff>61504</xdr:rowOff>
    </xdr:to>
    <xdr:sp macro="" textlink="">
      <xdr:nvSpPr>
        <xdr:cNvPr id="315" name="楕円 314"/>
        <xdr:cNvSpPr/>
      </xdr:nvSpPr>
      <xdr:spPr>
        <a:xfrm>
          <a:off x="7810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78031</xdr:rowOff>
    </xdr:from>
    <xdr:ext cx="469744" cy="259045"/>
    <xdr:sp macro="" textlink="">
      <xdr:nvSpPr>
        <xdr:cNvPr id="316" name="テキスト ボックス 315"/>
        <xdr:cNvSpPr txBox="1"/>
      </xdr:nvSpPr>
      <xdr:spPr>
        <a:xfrm>
          <a:off x="7626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17" name="楕円 316"/>
        <xdr:cNvSpPr/>
      </xdr:nvSpPr>
      <xdr:spPr>
        <a:xfrm>
          <a:off x="6921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71899</xdr:rowOff>
    </xdr:from>
    <xdr:ext cx="469744" cy="259045"/>
    <xdr:sp macro="" textlink="">
      <xdr:nvSpPr>
        <xdr:cNvPr id="318" name="テキスト ボックス 317"/>
        <xdr:cNvSpPr txBox="1"/>
      </xdr:nvSpPr>
      <xdr:spPr>
        <a:xfrm>
          <a:off x="6737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155800</xdr:rowOff>
    </xdr:from>
    <xdr:to>
      <xdr:col>55</xdr:col>
      <xdr:colOff>0</xdr:colOff>
      <xdr:row>57</xdr:row>
      <xdr:rowOff>166348</xdr:rowOff>
    </xdr:to>
    <xdr:cxnSp macro="">
      <xdr:nvCxnSpPr>
        <xdr:cNvPr id="349" name="直線コネクタ 348"/>
        <xdr:cNvCxnSpPr/>
      </xdr:nvCxnSpPr>
      <xdr:spPr>
        <a:xfrm>
          <a:off x="9639300" y="9928450"/>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155800</xdr:rowOff>
    </xdr:from>
    <xdr:to>
      <xdr:col>50</xdr:col>
      <xdr:colOff>114300</xdr:colOff>
      <xdr:row>58</xdr:row>
      <xdr:rowOff>8472</xdr:rowOff>
    </xdr:to>
    <xdr:cxnSp macro="">
      <xdr:nvCxnSpPr>
        <xdr:cNvPr id="352" name="直線コネクタ 351"/>
        <xdr:cNvCxnSpPr/>
      </xdr:nvCxnSpPr>
      <xdr:spPr>
        <a:xfrm flipV="1">
          <a:off x="8750300" y="9928450"/>
          <a:ext cx="8890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114522</xdr:rowOff>
    </xdr:from>
    <xdr:to>
      <xdr:col>45</xdr:col>
      <xdr:colOff>177800</xdr:colOff>
      <xdr:row>58</xdr:row>
      <xdr:rowOff>8472</xdr:rowOff>
    </xdr:to>
    <xdr:cxnSp macro="">
      <xdr:nvCxnSpPr>
        <xdr:cNvPr id="355" name="直線コネクタ 354"/>
        <xdr:cNvCxnSpPr/>
      </xdr:nvCxnSpPr>
      <xdr:spPr>
        <a:xfrm>
          <a:off x="7861300" y="9887172"/>
          <a:ext cx="889000" cy="6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114522</xdr:rowOff>
    </xdr:from>
    <xdr:to>
      <xdr:col>41</xdr:col>
      <xdr:colOff>50800</xdr:colOff>
      <xdr:row>58</xdr:row>
      <xdr:rowOff>31485</xdr:rowOff>
    </xdr:to>
    <xdr:cxnSp macro="">
      <xdr:nvCxnSpPr>
        <xdr:cNvPr id="358" name="直線コネクタ 357"/>
        <xdr:cNvCxnSpPr/>
      </xdr:nvCxnSpPr>
      <xdr:spPr>
        <a:xfrm flipV="1">
          <a:off x="6972300" y="9887172"/>
          <a:ext cx="889000" cy="8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115548</xdr:rowOff>
    </xdr:from>
    <xdr:to>
      <xdr:col>55</xdr:col>
      <xdr:colOff>50800</xdr:colOff>
      <xdr:row>58</xdr:row>
      <xdr:rowOff>45698</xdr:rowOff>
    </xdr:to>
    <xdr:sp macro="" textlink="">
      <xdr:nvSpPr>
        <xdr:cNvPr id="368" name="楕円 367"/>
        <xdr:cNvSpPr/>
      </xdr:nvSpPr>
      <xdr:spPr>
        <a:xfrm>
          <a:off x="10426700" y="98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93975</xdr:rowOff>
    </xdr:from>
    <xdr:ext cx="534377" cy="259045"/>
    <xdr:sp macro="" textlink="">
      <xdr:nvSpPr>
        <xdr:cNvPr id="369" name="農林水産業費該当値テキスト"/>
        <xdr:cNvSpPr txBox="1"/>
      </xdr:nvSpPr>
      <xdr:spPr>
        <a:xfrm>
          <a:off x="10528300" y="98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105000</xdr:rowOff>
    </xdr:from>
    <xdr:to>
      <xdr:col>50</xdr:col>
      <xdr:colOff>165100</xdr:colOff>
      <xdr:row>58</xdr:row>
      <xdr:rowOff>35150</xdr:rowOff>
    </xdr:to>
    <xdr:sp macro="" textlink="">
      <xdr:nvSpPr>
        <xdr:cNvPr id="370" name="楕円 369"/>
        <xdr:cNvSpPr/>
      </xdr:nvSpPr>
      <xdr:spPr>
        <a:xfrm>
          <a:off x="9588500" y="9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26277</xdr:rowOff>
    </xdr:from>
    <xdr:ext cx="534377" cy="259045"/>
    <xdr:sp macro="" textlink="">
      <xdr:nvSpPr>
        <xdr:cNvPr id="371" name="テキスト ボックス 370"/>
        <xdr:cNvSpPr txBox="1"/>
      </xdr:nvSpPr>
      <xdr:spPr>
        <a:xfrm>
          <a:off x="9372111" y="99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129122</xdr:rowOff>
    </xdr:from>
    <xdr:to>
      <xdr:col>46</xdr:col>
      <xdr:colOff>38100</xdr:colOff>
      <xdr:row>58</xdr:row>
      <xdr:rowOff>59272</xdr:rowOff>
    </xdr:to>
    <xdr:sp macro="" textlink="">
      <xdr:nvSpPr>
        <xdr:cNvPr id="372" name="楕円 371"/>
        <xdr:cNvSpPr/>
      </xdr:nvSpPr>
      <xdr:spPr>
        <a:xfrm>
          <a:off x="8699500" y="99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50399</xdr:rowOff>
    </xdr:from>
    <xdr:ext cx="534377" cy="259045"/>
    <xdr:sp macro="" textlink="">
      <xdr:nvSpPr>
        <xdr:cNvPr id="373" name="テキスト ボックス 372"/>
        <xdr:cNvSpPr txBox="1"/>
      </xdr:nvSpPr>
      <xdr:spPr>
        <a:xfrm>
          <a:off x="8483111" y="99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63722</xdr:rowOff>
    </xdr:from>
    <xdr:to>
      <xdr:col>41</xdr:col>
      <xdr:colOff>101600</xdr:colOff>
      <xdr:row>57</xdr:row>
      <xdr:rowOff>165322</xdr:rowOff>
    </xdr:to>
    <xdr:sp macro="" textlink="">
      <xdr:nvSpPr>
        <xdr:cNvPr id="374" name="楕円 373"/>
        <xdr:cNvSpPr/>
      </xdr:nvSpPr>
      <xdr:spPr>
        <a:xfrm>
          <a:off x="7810500" y="98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10399</xdr:rowOff>
    </xdr:from>
    <xdr:ext cx="534377" cy="259045"/>
    <xdr:sp macro="" textlink="">
      <xdr:nvSpPr>
        <xdr:cNvPr id="375" name="テキスト ボックス 374"/>
        <xdr:cNvSpPr txBox="1"/>
      </xdr:nvSpPr>
      <xdr:spPr>
        <a:xfrm>
          <a:off x="7594111" y="96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152135</xdr:rowOff>
    </xdr:from>
    <xdr:to>
      <xdr:col>36</xdr:col>
      <xdr:colOff>165100</xdr:colOff>
      <xdr:row>58</xdr:row>
      <xdr:rowOff>82285</xdr:rowOff>
    </xdr:to>
    <xdr:sp macro="" textlink="">
      <xdr:nvSpPr>
        <xdr:cNvPr id="376" name="楕円 375"/>
        <xdr:cNvSpPr/>
      </xdr:nvSpPr>
      <xdr:spPr>
        <a:xfrm>
          <a:off x="6921500" y="99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73412</xdr:rowOff>
    </xdr:from>
    <xdr:ext cx="534377" cy="259045"/>
    <xdr:sp macro="" textlink="">
      <xdr:nvSpPr>
        <xdr:cNvPr id="377" name="テキスト ボックス 376"/>
        <xdr:cNvSpPr txBox="1"/>
      </xdr:nvSpPr>
      <xdr:spPr>
        <a:xfrm>
          <a:off x="6705111" y="100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108145</xdr:rowOff>
    </xdr:from>
    <xdr:to>
      <xdr:col>55</xdr:col>
      <xdr:colOff>0</xdr:colOff>
      <xdr:row>77</xdr:row>
      <xdr:rowOff>129336</xdr:rowOff>
    </xdr:to>
    <xdr:cxnSp macro="">
      <xdr:nvCxnSpPr>
        <xdr:cNvPr id="406" name="直線コネクタ 405"/>
        <xdr:cNvCxnSpPr/>
      </xdr:nvCxnSpPr>
      <xdr:spPr>
        <a:xfrm flipV="1">
          <a:off x="9639300" y="13309795"/>
          <a:ext cx="8382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108747</xdr:rowOff>
    </xdr:from>
    <xdr:to>
      <xdr:col>50</xdr:col>
      <xdr:colOff>114300</xdr:colOff>
      <xdr:row>77</xdr:row>
      <xdr:rowOff>129336</xdr:rowOff>
    </xdr:to>
    <xdr:cxnSp macro="">
      <xdr:nvCxnSpPr>
        <xdr:cNvPr id="409" name="直線コネクタ 408"/>
        <xdr:cNvCxnSpPr/>
      </xdr:nvCxnSpPr>
      <xdr:spPr>
        <a:xfrm>
          <a:off x="8750300" y="13310397"/>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108747</xdr:rowOff>
    </xdr:from>
    <xdr:to>
      <xdr:col>45</xdr:col>
      <xdr:colOff>177800</xdr:colOff>
      <xdr:row>77</xdr:row>
      <xdr:rowOff>132209</xdr:rowOff>
    </xdr:to>
    <xdr:cxnSp macro="">
      <xdr:nvCxnSpPr>
        <xdr:cNvPr id="412" name="直線コネクタ 411"/>
        <xdr:cNvCxnSpPr/>
      </xdr:nvCxnSpPr>
      <xdr:spPr>
        <a:xfrm flipV="1">
          <a:off x="7861300" y="13310397"/>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132209</xdr:rowOff>
    </xdr:from>
    <xdr:to>
      <xdr:col>41</xdr:col>
      <xdr:colOff>50800</xdr:colOff>
      <xdr:row>77</xdr:row>
      <xdr:rowOff>143968</xdr:rowOff>
    </xdr:to>
    <xdr:cxnSp macro="">
      <xdr:nvCxnSpPr>
        <xdr:cNvPr id="415" name="直線コネクタ 414"/>
        <xdr:cNvCxnSpPr/>
      </xdr:nvCxnSpPr>
      <xdr:spPr>
        <a:xfrm flipV="1">
          <a:off x="6972300" y="13333859"/>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57345</xdr:rowOff>
    </xdr:from>
    <xdr:to>
      <xdr:col>55</xdr:col>
      <xdr:colOff>50800</xdr:colOff>
      <xdr:row>77</xdr:row>
      <xdr:rowOff>158945</xdr:rowOff>
    </xdr:to>
    <xdr:sp macro="" textlink="">
      <xdr:nvSpPr>
        <xdr:cNvPr id="425" name="楕円 424"/>
        <xdr:cNvSpPr/>
      </xdr:nvSpPr>
      <xdr:spPr>
        <a:xfrm>
          <a:off x="10426700" y="132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80222</xdr:rowOff>
    </xdr:from>
    <xdr:ext cx="534377" cy="259045"/>
    <xdr:sp macro="" textlink="">
      <xdr:nvSpPr>
        <xdr:cNvPr id="426" name="商工費該当値テキスト"/>
        <xdr:cNvSpPr txBox="1"/>
      </xdr:nvSpPr>
      <xdr:spPr>
        <a:xfrm>
          <a:off x="10528300" y="1311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78536</xdr:rowOff>
    </xdr:from>
    <xdr:to>
      <xdr:col>50</xdr:col>
      <xdr:colOff>165100</xdr:colOff>
      <xdr:row>78</xdr:row>
      <xdr:rowOff>8686</xdr:rowOff>
    </xdr:to>
    <xdr:sp macro="" textlink="">
      <xdr:nvSpPr>
        <xdr:cNvPr id="427" name="楕円 426"/>
        <xdr:cNvSpPr/>
      </xdr:nvSpPr>
      <xdr:spPr>
        <a:xfrm>
          <a:off x="9588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25213</xdr:rowOff>
    </xdr:from>
    <xdr:ext cx="534377" cy="259045"/>
    <xdr:sp macro="" textlink="">
      <xdr:nvSpPr>
        <xdr:cNvPr id="428" name="テキスト ボックス 427"/>
        <xdr:cNvSpPr txBox="1"/>
      </xdr:nvSpPr>
      <xdr:spPr>
        <a:xfrm>
          <a:off x="9372111" y="130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57947</xdr:rowOff>
    </xdr:from>
    <xdr:to>
      <xdr:col>46</xdr:col>
      <xdr:colOff>38100</xdr:colOff>
      <xdr:row>77</xdr:row>
      <xdr:rowOff>159547</xdr:rowOff>
    </xdr:to>
    <xdr:sp macro="" textlink="">
      <xdr:nvSpPr>
        <xdr:cNvPr id="429" name="楕円 428"/>
        <xdr:cNvSpPr/>
      </xdr:nvSpPr>
      <xdr:spPr>
        <a:xfrm>
          <a:off x="8699500" y="132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4624</xdr:rowOff>
    </xdr:from>
    <xdr:ext cx="534377" cy="259045"/>
    <xdr:sp macro="" textlink="">
      <xdr:nvSpPr>
        <xdr:cNvPr id="430" name="テキスト ボックス 429"/>
        <xdr:cNvSpPr txBox="1"/>
      </xdr:nvSpPr>
      <xdr:spPr>
        <a:xfrm>
          <a:off x="8483111" y="1303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81409</xdr:rowOff>
    </xdr:from>
    <xdr:to>
      <xdr:col>41</xdr:col>
      <xdr:colOff>101600</xdr:colOff>
      <xdr:row>78</xdr:row>
      <xdr:rowOff>11559</xdr:rowOff>
    </xdr:to>
    <xdr:sp macro="" textlink="">
      <xdr:nvSpPr>
        <xdr:cNvPr id="431" name="楕円 430"/>
        <xdr:cNvSpPr/>
      </xdr:nvSpPr>
      <xdr:spPr>
        <a:xfrm>
          <a:off x="7810500" y="132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28086</xdr:rowOff>
    </xdr:from>
    <xdr:ext cx="534377" cy="259045"/>
    <xdr:sp macro="" textlink="">
      <xdr:nvSpPr>
        <xdr:cNvPr id="432" name="テキスト ボックス 431"/>
        <xdr:cNvSpPr txBox="1"/>
      </xdr:nvSpPr>
      <xdr:spPr>
        <a:xfrm>
          <a:off x="7594111" y="130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93168</xdr:rowOff>
    </xdr:from>
    <xdr:to>
      <xdr:col>36</xdr:col>
      <xdr:colOff>165100</xdr:colOff>
      <xdr:row>78</xdr:row>
      <xdr:rowOff>23318</xdr:rowOff>
    </xdr:to>
    <xdr:sp macro="" textlink="">
      <xdr:nvSpPr>
        <xdr:cNvPr id="433" name="楕円 432"/>
        <xdr:cNvSpPr/>
      </xdr:nvSpPr>
      <xdr:spPr>
        <a:xfrm>
          <a:off x="6921500" y="13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39845</xdr:rowOff>
    </xdr:from>
    <xdr:ext cx="534377" cy="259045"/>
    <xdr:sp macro="" textlink="">
      <xdr:nvSpPr>
        <xdr:cNvPr id="434" name="テキスト ボックス 433"/>
        <xdr:cNvSpPr txBox="1"/>
      </xdr:nvSpPr>
      <xdr:spPr>
        <a:xfrm>
          <a:off x="6705111" y="130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133536</xdr:rowOff>
    </xdr:from>
    <xdr:to>
      <xdr:col>55</xdr:col>
      <xdr:colOff>0</xdr:colOff>
      <xdr:row>95</xdr:row>
      <xdr:rowOff>95983</xdr:rowOff>
    </xdr:to>
    <xdr:cxnSp macro="">
      <xdr:nvCxnSpPr>
        <xdr:cNvPr id="463" name="直線コネクタ 462"/>
        <xdr:cNvCxnSpPr/>
      </xdr:nvCxnSpPr>
      <xdr:spPr>
        <a:xfrm flipV="1">
          <a:off x="9639300" y="16249836"/>
          <a:ext cx="838200" cy="1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95983</xdr:rowOff>
    </xdr:from>
    <xdr:to>
      <xdr:col>50</xdr:col>
      <xdr:colOff>114300</xdr:colOff>
      <xdr:row>95</xdr:row>
      <xdr:rowOff>109646</xdr:rowOff>
    </xdr:to>
    <xdr:cxnSp macro="">
      <xdr:nvCxnSpPr>
        <xdr:cNvPr id="466" name="直線コネクタ 465"/>
        <xdr:cNvCxnSpPr/>
      </xdr:nvCxnSpPr>
      <xdr:spPr>
        <a:xfrm flipV="1">
          <a:off x="8750300" y="16383733"/>
          <a:ext cx="889000" cy="1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81536</xdr:rowOff>
    </xdr:from>
    <xdr:to>
      <xdr:col>45</xdr:col>
      <xdr:colOff>177800</xdr:colOff>
      <xdr:row>95</xdr:row>
      <xdr:rowOff>109646</xdr:rowOff>
    </xdr:to>
    <xdr:cxnSp macro="">
      <xdr:nvCxnSpPr>
        <xdr:cNvPr id="469" name="直線コネクタ 468"/>
        <xdr:cNvCxnSpPr/>
      </xdr:nvCxnSpPr>
      <xdr:spPr>
        <a:xfrm>
          <a:off x="7861300" y="16369286"/>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57069</xdr:rowOff>
    </xdr:from>
    <xdr:to>
      <xdr:col>41</xdr:col>
      <xdr:colOff>50800</xdr:colOff>
      <xdr:row>95</xdr:row>
      <xdr:rowOff>81536</xdr:rowOff>
    </xdr:to>
    <xdr:cxnSp macro="">
      <xdr:nvCxnSpPr>
        <xdr:cNvPr id="472" name="直線コネクタ 471"/>
        <xdr:cNvCxnSpPr/>
      </xdr:nvCxnSpPr>
      <xdr:spPr>
        <a:xfrm>
          <a:off x="6972300" y="16344819"/>
          <a:ext cx="889000" cy="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82736</xdr:rowOff>
    </xdr:from>
    <xdr:to>
      <xdr:col>55</xdr:col>
      <xdr:colOff>50800</xdr:colOff>
      <xdr:row>95</xdr:row>
      <xdr:rowOff>12886</xdr:rowOff>
    </xdr:to>
    <xdr:sp macro="" textlink="">
      <xdr:nvSpPr>
        <xdr:cNvPr id="482" name="楕円 481"/>
        <xdr:cNvSpPr/>
      </xdr:nvSpPr>
      <xdr:spPr>
        <a:xfrm>
          <a:off x="10426700" y="161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105613</xdr:rowOff>
    </xdr:from>
    <xdr:ext cx="599010" cy="259045"/>
    <xdr:sp macro="" textlink="">
      <xdr:nvSpPr>
        <xdr:cNvPr id="483" name="土木費該当値テキスト"/>
        <xdr:cNvSpPr txBox="1"/>
      </xdr:nvSpPr>
      <xdr:spPr>
        <a:xfrm>
          <a:off x="10528300" y="1605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45183</xdr:rowOff>
    </xdr:from>
    <xdr:to>
      <xdr:col>50</xdr:col>
      <xdr:colOff>165100</xdr:colOff>
      <xdr:row>95</xdr:row>
      <xdr:rowOff>146783</xdr:rowOff>
    </xdr:to>
    <xdr:sp macro="" textlink="">
      <xdr:nvSpPr>
        <xdr:cNvPr id="484" name="楕円 483"/>
        <xdr:cNvSpPr/>
      </xdr:nvSpPr>
      <xdr:spPr>
        <a:xfrm>
          <a:off x="9588500" y="1633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163310</xdr:rowOff>
    </xdr:from>
    <xdr:ext cx="534377" cy="259045"/>
    <xdr:sp macro="" textlink="">
      <xdr:nvSpPr>
        <xdr:cNvPr id="485" name="テキスト ボックス 484"/>
        <xdr:cNvSpPr txBox="1"/>
      </xdr:nvSpPr>
      <xdr:spPr>
        <a:xfrm>
          <a:off x="9372111" y="1610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58846</xdr:rowOff>
    </xdr:from>
    <xdr:to>
      <xdr:col>46</xdr:col>
      <xdr:colOff>38100</xdr:colOff>
      <xdr:row>95</xdr:row>
      <xdr:rowOff>160446</xdr:rowOff>
    </xdr:to>
    <xdr:sp macro="" textlink="">
      <xdr:nvSpPr>
        <xdr:cNvPr id="486" name="楕円 485"/>
        <xdr:cNvSpPr/>
      </xdr:nvSpPr>
      <xdr:spPr>
        <a:xfrm>
          <a:off x="8699500" y="1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5523</xdr:rowOff>
    </xdr:from>
    <xdr:ext cx="534377" cy="259045"/>
    <xdr:sp macro="" textlink="">
      <xdr:nvSpPr>
        <xdr:cNvPr id="487" name="テキスト ボックス 486"/>
        <xdr:cNvSpPr txBox="1"/>
      </xdr:nvSpPr>
      <xdr:spPr>
        <a:xfrm>
          <a:off x="8483111" y="161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30736</xdr:rowOff>
    </xdr:from>
    <xdr:to>
      <xdr:col>41</xdr:col>
      <xdr:colOff>101600</xdr:colOff>
      <xdr:row>95</xdr:row>
      <xdr:rowOff>132336</xdr:rowOff>
    </xdr:to>
    <xdr:sp macro="" textlink="">
      <xdr:nvSpPr>
        <xdr:cNvPr id="488" name="楕円 487"/>
        <xdr:cNvSpPr/>
      </xdr:nvSpPr>
      <xdr:spPr>
        <a:xfrm>
          <a:off x="7810500" y="163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148863</xdr:rowOff>
    </xdr:from>
    <xdr:ext cx="534377" cy="259045"/>
    <xdr:sp macro="" textlink="">
      <xdr:nvSpPr>
        <xdr:cNvPr id="489" name="テキスト ボックス 488"/>
        <xdr:cNvSpPr txBox="1"/>
      </xdr:nvSpPr>
      <xdr:spPr>
        <a:xfrm>
          <a:off x="7594111" y="1609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6269</xdr:rowOff>
    </xdr:from>
    <xdr:to>
      <xdr:col>36</xdr:col>
      <xdr:colOff>165100</xdr:colOff>
      <xdr:row>95</xdr:row>
      <xdr:rowOff>107869</xdr:rowOff>
    </xdr:to>
    <xdr:sp macro="" textlink="">
      <xdr:nvSpPr>
        <xdr:cNvPr id="490" name="楕円 489"/>
        <xdr:cNvSpPr/>
      </xdr:nvSpPr>
      <xdr:spPr>
        <a:xfrm>
          <a:off x="6921500" y="1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124396</xdr:rowOff>
    </xdr:from>
    <xdr:ext cx="534377" cy="259045"/>
    <xdr:sp macro="" textlink="">
      <xdr:nvSpPr>
        <xdr:cNvPr id="491" name="テキスト ボックス 490"/>
        <xdr:cNvSpPr txBox="1"/>
      </xdr:nvSpPr>
      <xdr:spPr>
        <a:xfrm>
          <a:off x="6705111" y="160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143456</xdr:rowOff>
    </xdr:from>
    <xdr:to>
      <xdr:col>85</xdr:col>
      <xdr:colOff>127000</xdr:colOff>
      <xdr:row>37</xdr:row>
      <xdr:rowOff>152469</xdr:rowOff>
    </xdr:to>
    <xdr:cxnSp macro="">
      <xdr:nvCxnSpPr>
        <xdr:cNvPr id="522" name="直線コネクタ 521"/>
        <xdr:cNvCxnSpPr/>
      </xdr:nvCxnSpPr>
      <xdr:spPr>
        <a:xfrm>
          <a:off x="15481300" y="6487106"/>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136989</xdr:rowOff>
    </xdr:from>
    <xdr:to>
      <xdr:col>81</xdr:col>
      <xdr:colOff>50800</xdr:colOff>
      <xdr:row>37</xdr:row>
      <xdr:rowOff>143456</xdr:rowOff>
    </xdr:to>
    <xdr:cxnSp macro="">
      <xdr:nvCxnSpPr>
        <xdr:cNvPr id="525" name="直線コネクタ 524"/>
        <xdr:cNvCxnSpPr/>
      </xdr:nvCxnSpPr>
      <xdr:spPr>
        <a:xfrm>
          <a:off x="14592300" y="6480639"/>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136989</xdr:rowOff>
    </xdr:from>
    <xdr:to>
      <xdr:col>76</xdr:col>
      <xdr:colOff>114300</xdr:colOff>
      <xdr:row>37</xdr:row>
      <xdr:rowOff>148142</xdr:rowOff>
    </xdr:to>
    <xdr:cxnSp macro="">
      <xdr:nvCxnSpPr>
        <xdr:cNvPr id="528" name="直線コネクタ 527"/>
        <xdr:cNvCxnSpPr/>
      </xdr:nvCxnSpPr>
      <xdr:spPr>
        <a:xfrm flipV="1">
          <a:off x="13703300" y="6480639"/>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148142</xdr:rowOff>
    </xdr:from>
    <xdr:to>
      <xdr:col>71</xdr:col>
      <xdr:colOff>177800</xdr:colOff>
      <xdr:row>38</xdr:row>
      <xdr:rowOff>11260</xdr:rowOff>
    </xdr:to>
    <xdr:cxnSp macro="">
      <xdr:nvCxnSpPr>
        <xdr:cNvPr id="531" name="直線コネクタ 530"/>
        <xdr:cNvCxnSpPr/>
      </xdr:nvCxnSpPr>
      <xdr:spPr>
        <a:xfrm flipV="1">
          <a:off x="12814300" y="6491792"/>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101669</xdr:rowOff>
    </xdr:from>
    <xdr:to>
      <xdr:col>85</xdr:col>
      <xdr:colOff>177800</xdr:colOff>
      <xdr:row>38</xdr:row>
      <xdr:rowOff>31819</xdr:rowOff>
    </xdr:to>
    <xdr:sp macro="" textlink="">
      <xdr:nvSpPr>
        <xdr:cNvPr id="541" name="楕円 540"/>
        <xdr:cNvSpPr/>
      </xdr:nvSpPr>
      <xdr:spPr>
        <a:xfrm>
          <a:off x="16268700" y="64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80096</xdr:rowOff>
    </xdr:from>
    <xdr:ext cx="534377" cy="259045"/>
    <xdr:sp macro="" textlink="">
      <xdr:nvSpPr>
        <xdr:cNvPr id="542" name="消防費該当値テキスト"/>
        <xdr:cNvSpPr txBox="1"/>
      </xdr:nvSpPr>
      <xdr:spPr>
        <a:xfrm>
          <a:off x="16370300" y="642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92656</xdr:rowOff>
    </xdr:from>
    <xdr:to>
      <xdr:col>81</xdr:col>
      <xdr:colOff>101600</xdr:colOff>
      <xdr:row>38</xdr:row>
      <xdr:rowOff>22806</xdr:rowOff>
    </xdr:to>
    <xdr:sp macro="" textlink="">
      <xdr:nvSpPr>
        <xdr:cNvPr id="543" name="楕円 542"/>
        <xdr:cNvSpPr/>
      </xdr:nvSpPr>
      <xdr:spPr>
        <a:xfrm>
          <a:off x="15430500" y="64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xdr:rowOff>
    </xdr:from>
    <xdr:ext cx="534377" cy="259045"/>
    <xdr:sp macro="" textlink="">
      <xdr:nvSpPr>
        <xdr:cNvPr id="544" name="テキスト ボックス 543"/>
        <xdr:cNvSpPr txBox="1"/>
      </xdr:nvSpPr>
      <xdr:spPr>
        <a:xfrm>
          <a:off x="15214111" y="652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86189</xdr:rowOff>
    </xdr:from>
    <xdr:to>
      <xdr:col>76</xdr:col>
      <xdr:colOff>165100</xdr:colOff>
      <xdr:row>38</xdr:row>
      <xdr:rowOff>16339</xdr:rowOff>
    </xdr:to>
    <xdr:sp macro="" textlink="">
      <xdr:nvSpPr>
        <xdr:cNvPr id="545" name="楕円 544"/>
        <xdr:cNvSpPr/>
      </xdr:nvSpPr>
      <xdr:spPr>
        <a:xfrm>
          <a:off x="14541500" y="64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7466</xdr:rowOff>
    </xdr:from>
    <xdr:ext cx="534377" cy="259045"/>
    <xdr:sp macro="" textlink="">
      <xdr:nvSpPr>
        <xdr:cNvPr id="546" name="テキスト ボックス 545"/>
        <xdr:cNvSpPr txBox="1"/>
      </xdr:nvSpPr>
      <xdr:spPr>
        <a:xfrm>
          <a:off x="14325111" y="65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97342</xdr:rowOff>
    </xdr:from>
    <xdr:to>
      <xdr:col>72</xdr:col>
      <xdr:colOff>38100</xdr:colOff>
      <xdr:row>38</xdr:row>
      <xdr:rowOff>27491</xdr:rowOff>
    </xdr:to>
    <xdr:sp macro="" textlink="">
      <xdr:nvSpPr>
        <xdr:cNvPr id="547" name="楕円 546"/>
        <xdr:cNvSpPr/>
      </xdr:nvSpPr>
      <xdr:spPr>
        <a:xfrm>
          <a:off x="13652500" y="6440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18619</xdr:rowOff>
    </xdr:from>
    <xdr:ext cx="534377" cy="259045"/>
    <xdr:sp macro="" textlink="">
      <xdr:nvSpPr>
        <xdr:cNvPr id="548" name="テキスト ボックス 547"/>
        <xdr:cNvSpPr txBox="1"/>
      </xdr:nvSpPr>
      <xdr:spPr>
        <a:xfrm>
          <a:off x="13436111" y="653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131909</xdr:rowOff>
    </xdr:from>
    <xdr:to>
      <xdr:col>67</xdr:col>
      <xdr:colOff>101600</xdr:colOff>
      <xdr:row>38</xdr:row>
      <xdr:rowOff>62060</xdr:rowOff>
    </xdr:to>
    <xdr:sp macro="" textlink="">
      <xdr:nvSpPr>
        <xdr:cNvPr id="549" name="楕円 548"/>
        <xdr:cNvSpPr/>
      </xdr:nvSpPr>
      <xdr:spPr>
        <a:xfrm>
          <a:off x="12763500" y="647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53187</xdr:rowOff>
    </xdr:from>
    <xdr:ext cx="534377" cy="259045"/>
    <xdr:sp macro="" textlink="">
      <xdr:nvSpPr>
        <xdr:cNvPr id="550" name="テキスト ボックス 549"/>
        <xdr:cNvSpPr txBox="1"/>
      </xdr:nvSpPr>
      <xdr:spPr>
        <a:xfrm>
          <a:off x="12547111" y="65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164975</xdr:rowOff>
    </xdr:from>
    <xdr:to>
      <xdr:col>85</xdr:col>
      <xdr:colOff>127000</xdr:colOff>
      <xdr:row>55</xdr:row>
      <xdr:rowOff>11844</xdr:rowOff>
    </xdr:to>
    <xdr:cxnSp macro="">
      <xdr:nvCxnSpPr>
        <xdr:cNvPr id="579" name="直線コネクタ 578"/>
        <xdr:cNvCxnSpPr/>
      </xdr:nvCxnSpPr>
      <xdr:spPr>
        <a:xfrm flipV="1">
          <a:off x="15481300" y="9423275"/>
          <a:ext cx="8382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11844</xdr:rowOff>
    </xdr:from>
    <xdr:to>
      <xdr:col>81</xdr:col>
      <xdr:colOff>50800</xdr:colOff>
      <xdr:row>55</xdr:row>
      <xdr:rowOff>142253</xdr:rowOff>
    </xdr:to>
    <xdr:cxnSp macro="">
      <xdr:nvCxnSpPr>
        <xdr:cNvPr id="582" name="直線コネクタ 581"/>
        <xdr:cNvCxnSpPr/>
      </xdr:nvCxnSpPr>
      <xdr:spPr>
        <a:xfrm flipV="1">
          <a:off x="14592300" y="9441594"/>
          <a:ext cx="889000" cy="1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142253</xdr:rowOff>
    </xdr:from>
    <xdr:to>
      <xdr:col>76</xdr:col>
      <xdr:colOff>114300</xdr:colOff>
      <xdr:row>56</xdr:row>
      <xdr:rowOff>4490</xdr:rowOff>
    </xdr:to>
    <xdr:cxnSp macro="">
      <xdr:nvCxnSpPr>
        <xdr:cNvPr id="585" name="直線コネクタ 584"/>
        <xdr:cNvCxnSpPr/>
      </xdr:nvCxnSpPr>
      <xdr:spPr>
        <a:xfrm flipV="1">
          <a:off x="13703300" y="9572003"/>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21240</xdr:rowOff>
    </xdr:from>
    <xdr:to>
      <xdr:col>71</xdr:col>
      <xdr:colOff>177800</xdr:colOff>
      <xdr:row>56</xdr:row>
      <xdr:rowOff>4490</xdr:rowOff>
    </xdr:to>
    <xdr:cxnSp macro="">
      <xdr:nvCxnSpPr>
        <xdr:cNvPr id="588" name="直線コネクタ 587"/>
        <xdr:cNvCxnSpPr/>
      </xdr:nvCxnSpPr>
      <xdr:spPr>
        <a:xfrm>
          <a:off x="12814300" y="9450990"/>
          <a:ext cx="889000" cy="1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114175</xdr:rowOff>
    </xdr:from>
    <xdr:to>
      <xdr:col>85</xdr:col>
      <xdr:colOff>177800</xdr:colOff>
      <xdr:row>55</xdr:row>
      <xdr:rowOff>44325</xdr:rowOff>
    </xdr:to>
    <xdr:sp macro="" textlink="">
      <xdr:nvSpPr>
        <xdr:cNvPr id="598" name="楕円 597"/>
        <xdr:cNvSpPr/>
      </xdr:nvSpPr>
      <xdr:spPr>
        <a:xfrm>
          <a:off x="16268700" y="93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137052</xdr:rowOff>
    </xdr:from>
    <xdr:ext cx="534377" cy="259045"/>
    <xdr:sp macro="" textlink="">
      <xdr:nvSpPr>
        <xdr:cNvPr id="599" name="教育費該当値テキスト"/>
        <xdr:cNvSpPr txBox="1"/>
      </xdr:nvSpPr>
      <xdr:spPr>
        <a:xfrm>
          <a:off x="16370300" y="922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132494</xdr:rowOff>
    </xdr:from>
    <xdr:to>
      <xdr:col>81</xdr:col>
      <xdr:colOff>101600</xdr:colOff>
      <xdr:row>55</xdr:row>
      <xdr:rowOff>62644</xdr:rowOff>
    </xdr:to>
    <xdr:sp macro="" textlink="">
      <xdr:nvSpPr>
        <xdr:cNvPr id="600" name="楕円 599"/>
        <xdr:cNvSpPr/>
      </xdr:nvSpPr>
      <xdr:spPr>
        <a:xfrm>
          <a:off x="15430500" y="93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79171</xdr:rowOff>
    </xdr:from>
    <xdr:ext cx="534377" cy="259045"/>
    <xdr:sp macro="" textlink="">
      <xdr:nvSpPr>
        <xdr:cNvPr id="601" name="テキスト ボックス 600"/>
        <xdr:cNvSpPr txBox="1"/>
      </xdr:nvSpPr>
      <xdr:spPr>
        <a:xfrm>
          <a:off x="15214111" y="91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91453</xdr:rowOff>
    </xdr:from>
    <xdr:to>
      <xdr:col>76</xdr:col>
      <xdr:colOff>165100</xdr:colOff>
      <xdr:row>56</xdr:row>
      <xdr:rowOff>21603</xdr:rowOff>
    </xdr:to>
    <xdr:sp macro="" textlink="">
      <xdr:nvSpPr>
        <xdr:cNvPr id="602" name="楕円 601"/>
        <xdr:cNvSpPr/>
      </xdr:nvSpPr>
      <xdr:spPr>
        <a:xfrm>
          <a:off x="14541500" y="95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38130</xdr:rowOff>
    </xdr:from>
    <xdr:ext cx="534377" cy="259045"/>
    <xdr:sp macro="" textlink="">
      <xdr:nvSpPr>
        <xdr:cNvPr id="603" name="テキスト ボックス 602"/>
        <xdr:cNvSpPr txBox="1"/>
      </xdr:nvSpPr>
      <xdr:spPr>
        <a:xfrm>
          <a:off x="14325111" y="92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125140</xdr:rowOff>
    </xdr:from>
    <xdr:to>
      <xdr:col>72</xdr:col>
      <xdr:colOff>38100</xdr:colOff>
      <xdr:row>56</xdr:row>
      <xdr:rowOff>55290</xdr:rowOff>
    </xdr:to>
    <xdr:sp macro="" textlink="">
      <xdr:nvSpPr>
        <xdr:cNvPr id="604" name="楕円 603"/>
        <xdr:cNvSpPr/>
      </xdr:nvSpPr>
      <xdr:spPr>
        <a:xfrm>
          <a:off x="13652500" y="95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71817</xdr:rowOff>
    </xdr:from>
    <xdr:ext cx="534377" cy="259045"/>
    <xdr:sp macro="" textlink="">
      <xdr:nvSpPr>
        <xdr:cNvPr id="605" name="テキスト ボックス 604"/>
        <xdr:cNvSpPr txBox="1"/>
      </xdr:nvSpPr>
      <xdr:spPr>
        <a:xfrm>
          <a:off x="13436111" y="933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141890</xdr:rowOff>
    </xdr:from>
    <xdr:to>
      <xdr:col>67</xdr:col>
      <xdr:colOff>101600</xdr:colOff>
      <xdr:row>55</xdr:row>
      <xdr:rowOff>72040</xdr:rowOff>
    </xdr:to>
    <xdr:sp macro="" textlink="">
      <xdr:nvSpPr>
        <xdr:cNvPr id="606" name="楕円 605"/>
        <xdr:cNvSpPr/>
      </xdr:nvSpPr>
      <xdr:spPr>
        <a:xfrm>
          <a:off x="12763500" y="94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88567</xdr:rowOff>
    </xdr:from>
    <xdr:ext cx="534377" cy="259045"/>
    <xdr:sp macro="" textlink="">
      <xdr:nvSpPr>
        <xdr:cNvPr id="607" name="テキスト ボックス 606"/>
        <xdr:cNvSpPr txBox="1"/>
      </xdr:nvSpPr>
      <xdr:spPr>
        <a:xfrm>
          <a:off x="12547111" y="91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168974</xdr:rowOff>
    </xdr:from>
    <xdr:to>
      <xdr:col>85</xdr:col>
      <xdr:colOff>127000</xdr:colOff>
      <xdr:row>79</xdr:row>
      <xdr:rowOff>40450</xdr:rowOff>
    </xdr:to>
    <xdr:cxnSp macro="">
      <xdr:nvCxnSpPr>
        <xdr:cNvPr id="636" name="直線コネクタ 635"/>
        <xdr:cNvCxnSpPr/>
      </xdr:nvCxnSpPr>
      <xdr:spPr>
        <a:xfrm>
          <a:off x="15481300" y="13542074"/>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113855</xdr:rowOff>
    </xdr:from>
    <xdr:to>
      <xdr:col>81</xdr:col>
      <xdr:colOff>50800</xdr:colOff>
      <xdr:row>78</xdr:row>
      <xdr:rowOff>168974</xdr:rowOff>
    </xdr:to>
    <xdr:cxnSp macro="">
      <xdr:nvCxnSpPr>
        <xdr:cNvPr id="639" name="直線コネクタ 638"/>
        <xdr:cNvCxnSpPr/>
      </xdr:nvCxnSpPr>
      <xdr:spPr>
        <a:xfrm>
          <a:off x="14592300" y="13486955"/>
          <a:ext cx="889000" cy="5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113855</xdr:rowOff>
    </xdr:from>
    <xdr:to>
      <xdr:col>76</xdr:col>
      <xdr:colOff>114300</xdr:colOff>
      <xdr:row>79</xdr:row>
      <xdr:rowOff>9385</xdr:rowOff>
    </xdr:to>
    <xdr:cxnSp macro="">
      <xdr:nvCxnSpPr>
        <xdr:cNvPr id="642" name="直線コネクタ 641"/>
        <xdr:cNvCxnSpPr/>
      </xdr:nvCxnSpPr>
      <xdr:spPr>
        <a:xfrm flipV="1">
          <a:off x="13703300" y="13486955"/>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9385</xdr:rowOff>
    </xdr:from>
    <xdr:to>
      <xdr:col>71</xdr:col>
      <xdr:colOff>177800</xdr:colOff>
      <xdr:row>79</xdr:row>
      <xdr:rowOff>39408</xdr:rowOff>
    </xdr:to>
    <xdr:cxnSp macro="">
      <xdr:nvCxnSpPr>
        <xdr:cNvPr id="645" name="直線コネクタ 644"/>
        <xdr:cNvCxnSpPr/>
      </xdr:nvCxnSpPr>
      <xdr:spPr>
        <a:xfrm flipV="1">
          <a:off x="12814300" y="1355393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161100</xdr:rowOff>
    </xdr:from>
    <xdr:to>
      <xdr:col>85</xdr:col>
      <xdr:colOff>177800</xdr:colOff>
      <xdr:row>79</xdr:row>
      <xdr:rowOff>91250</xdr:rowOff>
    </xdr:to>
    <xdr:sp macro="" textlink="">
      <xdr:nvSpPr>
        <xdr:cNvPr id="655" name="楕円 654"/>
        <xdr:cNvSpPr/>
      </xdr:nvSpPr>
      <xdr:spPr>
        <a:xfrm>
          <a:off x="162687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76027</xdr:rowOff>
    </xdr:from>
    <xdr:ext cx="378565" cy="259045"/>
    <xdr:sp macro="" textlink="">
      <xdr:nvSpPr>
        <xdr:cNvPr id="656" name="災害復旧費該当値テキスト"/>
        <xdr:cNvSpPr txBox="1"/>
      </xdr:nvSpPr>
      <xdr:spPr>
        <a:xfrm>
          <a:off x="16370300" y="134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118174</xdr:rowOff>
    </xdr:from>
    <xdr:to>
      <xdr:col>81</xdr:col>
      <xdr:colOff>101600</xdr:colOff>
      <xdr:row>79</xdr:row>
      <xdr:rowOff>48324</xdr:rowOff>
    </xdr:to>
    <xdr:sp macro="" textlink="">
      <xdr:nvSpPr>
        <xdr:cNvPr id="657" name="楕円 656"/>
        <xdr:cNvSpPr/>
      </xdr:nvSpPr>
      <xdr:spPr>
        <a:xfrm>
          <a:off x="15430500" y="134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39451</xdr:rowOff>
    </xdr:from>
    <xdr:ext cx="469744" cy="259045"/>
    <xdr:sp macro="" textlink="">
      <xdr:nvSpPr>
        <xdr:cNvPr id="658" name="テキスト ボックス 657"/>
        <xdr:cNvSpPr txBox="1"/>
      </xdr:nvSpPr>
      <xdr:spPr>
        <a:xfrm>
          <a:off x="15246428" y="135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63055</xdr:rowOff>
    </xdr:from>
    <xdr:to>
      <xdr:col>76</xdr:col>
      <xdr:colOff>165100</xdr:colOff>
      <xdr:row>78</xdr:row>
      <xdr:rowOff>164655</xdr:rowOff>
    </xdr:to>
    <xdr:sp macro="" textlink="">
      <xdr:nvSpPr>
        <xdr:cNvPr id="659" name="楕円 658"/>
        <xdr:cNvSpPr/>
      </xdr:nvSpPr>
      <xdr:spPr>
        <a:xfrm>
          <a:off x="14541500" y="134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9732</xdr:rowOff>
    </xdr:from>
    <xdr:ext cx="469744" cy="259045"/>
    <xdr:sp macro="" textlink="">
      <xdr:nvSpPr>
        <xdr:cNvPr id="660" name="テキスト ボックス 659"/>
        <xdr:cNvSpPr txBox="1"/>
      </xdr:nvSpPr>
      <xdr:spPr>
        <a:xfrm>
          <a:off x="14357428" y="132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130035</xdr:rowOff>
    </xdr:from>
    <xdr:to>
      <xdr:col>72</xdr:col>
      <xdr:colOff>38100</xdr:colOff>
      <xdr:row>79</xdr:row>
      <xdr:rowOff>60185</xdr:rowOff>
    </xdr:to>
    <xdr:sp macro="" textlink="">
      <xdr:nvSpPr>
        <xdr:cNvPr id="661" name="楕円 660"/>
        <xdr:cNvSpPr/>
      </xdr:nvSpPr>
      <xdr:spPr>
        <a:xfrm>
          <a:off x="13652500" y="135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51312</xdr:rowOff>
    </xdr:from>
    <xdr:ext cx="469744" cy="259045"/>
    <xdr:sp macro="" textlink="">
      <xdr:nvSpPr>
        <xdr:cNvPr id="662" name="テキスト ボックス 661"/>
        <xdr:cNvSpPr txBox="1"/>
      </xdr:nvSpPr>
      <xdr:spPr>
        <a:xfrm>
          <a:off x="13468428" y="135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160058</xdr:rowOff>
    </xdr:from>
    <xdr:to>
      <xdr:col>67</xdr:col>
      <xdr:colOff>101600</xdr:colOff>
      <xdr:row>79</xdr:row>
      <xdr:rowOff>90208</xdr:rowOff>
    </xdr:to>
    <xdr:sp macro="" textlink="">
      <xdr:nvSpPr>
        <xdr:cNvPr id="663" name="楕円 662"/>
        <xdr:cNvSpPr/>
      </xdr:nvSpPr>
      <xdr:spPr>
        <a:xfrm>
          <a:off x="12763500" y="135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81335</xdr:rowOff>
    </xdr:from>
    <xdr:ext cx="378565" cy="259045"/>
    <xdr:sp macro="" textlink="">
      <xdr:nvSpPr>
        <xdr:cNvPr id="664" name="テキスト ボックス 663"/>
        <xdr:cNvSpPr txBox="1"/>
      </xdr:nvSpPr>
      <xdr:spPr>
        <a:xfrm>
          <a:off x="12625017" y="1362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10945</xdr:rowOff>
    </xdr:from>
    <xdr:to>
      <xdr:col>85</xdr:col>
      <xdr:colOff>127000</xdr:colOff>
      <xdr:row>97</xdr:row>
      <xdr:rowOff>24051</xdr:rowOff>
    </xdr:to>
    <xdr:cxnSp macro="">
      <xdr:nvCxnSpPr>
        <xdr:cNvPr id="693" name="直線コネクタ 692"/>
        <xdr:cNvCxnSpPr/>
      </xdr:nvCxnSpPr>
      <xdr:spPr>
        <a:xfrm>
          <a:off x="15481300" y="16641595"/>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7584</xdr:rowOff>
    </xdr:from>
    <xdr:to>
      <xdr:col>81</xdr:col>
      <xdr:colOff>50800</xdr:colOff>
      <xdr:row>97</xdr:row>
      <xdr:rowOff>10945</xdr:rowOff>
    </xdr:to>
    <xdr:cxnSp macro="">
      <xdr:nvCxnSpPr>
        <xdr:cNvPr id="696" name="直線コネクタ 695"/>
        <xdr:cNvCxnSpPr/>
      </xdr:nvCxnSpPr>
      <xdr:spPr>
        <a:xfrm>
          <a:off x="14592300" y="1663823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7584</xdr:rowOff>
    </xdr:from>
    <xdr:to>
      <xdr:col>76</xdr:col>
      <xdr:colOff>114300</xdr:colOff>
      <xdr:row>97</xdr:row>
      <xdr:rowOff>12472</xdr:rowOff>
    </xdr:to>
    <xdr:cxnSp macro="">
      <xdr:nvCxnSpPr>
        <xdr:cNvPr id="699" name="直線コネクタ 698"/>
        <xdr:cNvCxnSpPr/>
      </xdr:nvCxnSpPr>
      <xdr:spPr>
        <a:xfrm flipV="1">
          <a:off x="13703300" y="16638234"/>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12472</xdr:rowOff>
    </xdr:from>
    <xdr:to>
      <xdr:col>71</xdr:col>
      <xdr:colOff>177800</xdr:colOff>
      <xdr:row>97</xdr:row>
      <xdr:rowOff>34437</xdr:rowOff>
    </xdr:to>
    <xdr:cxnSp macro="">
      <xdr:nvCxnSpPr>
        <xdr:cNvPr id="702" name="直線コネクタ 701"/>
        <xdr:cNvCxnSpPr/>
      </xdr:nvCxnSpPr>
      <xdr:spPr>
        <a:xfrm flipV="1">
          <a:off x="12814300" y="16643122"/>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144701</xdr:rowOff>
    </xdr:from>
    <xdr:to>
      <xdr:col>85</xdr:col>
      <xdr:colOff>177800</xdr:colOff>
      <xdr:row>97</xdr:row>
      <xdr:rowOff>74851</xdr:rowOff>
    </xdr:to>
    <xdr:sp macro="" textlink="">
      <xdr:nvSpPr>
        <xdr:cNvPr id="712" name="楕円 711"/>
        <xdr:cNvSpPr/>
      </xdr:nvSpPr>
      <xdr:spPr>
        <a:xfrm>
          <a:off x="16268700" y="1660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167578</xdr:rowOff>
    </xdr:from>
    <xdr:ext cx="534377" cy="259045"/>
    <xdr:sp macro="" textlink="">
      <xdr:nvSpPr>
        <xdr:cNvPr id="713" name="公債費該当値テキスト"/>
        <xdr:cNvSpPr txBox="1"/>
      </xdr:nvSpPr>
      <xdr:spPr>
        <a:xfrm>
          <a:off x="16370300" y="1645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131595</xdr:rowOff>
    </xdr:from>
    <xdr:to>
      <xdr:col>81</xdr:col>
      <xdr:colOff>101600</xdr:colOff>
      <xdr:row>97</xdr:row>
      <xdr:rowOff>61745</xdr:rowOff>
    </xdr:to>
    <xdr:sp macro="" textlink="">
      <xdr:nvSpPr>
        <xdr:cNvPr id="714" name="楕円 713"/>
        <xdr:cNvSpPr/>
      </xdr:nvSpPr>
      <xdr:spPr>
        <a:xfrm>
          <a:off x="15430500" y="165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78272</xdr:rowOff>
    </xdr:from>
    <xdr:ext cx="534377" cy="259045"/>
    <xdr:sp macro="" textlink="">
      <xdr:nvSpPr>
        <xdr:cNvPr id="715" name="テキスト ボックス 714"/>
        <xdr:cNvSpPr txBox="1"/>
      </xdr:nvSpPr>
      <xdr:spPr>
        <a:xfrm>
          <a:off x="15214111" y="163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128234</xdr:rowOff>
    </xdr:from>
    <xdr:to>
      <xdr:col>76</xdr:col>
      <xdr:colOff>165100</xdr:colOff>
      <xdr:row>97</xdr:row>
      <xdr:rowOff>58384</xdr:rowOff>
    </xdr:to>
    <xdr:sp macro="" textlink="">
      <xdr:nvSpPr>
        <xdr:cNvPr id="716" name="楕円 715"/>
        <xdr:cNvSpPr/>
      </xdr:nvSpPr>
      <xdr:spPr>
        <a:xfrm>
          <a:off x="14541500" y="1658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74911</xdr:rowOff>
    </xdr:from>
    <xdr:ext cx="534377" cy="259045"/>
    <xdr:sp macro="" textlink="">
      <xdr:nvSpPr>
        <xdr:cNvPr id="717" name="テキスト ボックス 716"/>
        <xdr:cNvSpPr txBox="1"/>
      </xdr:nvSpPr>
      <xdr:spPr>
        <a:xfrm>
          <a:off x="14325111" y="16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133122</xdr:rowOff>
    </xdr:from>
    <xdr:to>
      <xdr:col>72</xdr:col>
      <xdr:colOff>38100</xdr:colOff>
      <xdr:row>97</xdr:row>
      <xdr:rowOff>63272</xdr:rowOff>
    </xdr:to>
    <xdr:sp macro="" textlink="">
      <xdr:nvSpPr>
        <xdr:cNvPr id="718" name="楕円 717"/>
        <xdr:cNvSpPr/>
      </xdr:nvSpPr>
      <xdr:spPr>
        <a:xfrm>
          <a:off x="13652500" y="165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79799</xdr:rowOff>
    </xdr:from>
    <xdr:ext cx="534377" cy="259045"/>
    <xdr:sp macro="" textlink="">
      <xdr:nvSpPr>
        <xdr:cNvPr id="719" name="テキスト ボックス 718"/>
        <xdr:cNvSpPr txBox="1"/>
      </xdr:nvSpPr>
      <xdr:spPr>
        <a:xfrm>
          <a:off x="13436111" y="163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155087</xdr:rowOff>
    </xdr:from>
    <xdr:to>
      <xdr:col>67</xdr:col>
      <xdr:colOff>101600</xdr:colOff>
      <xdr:row>97</xdr:row>
      <xdr:rowOff>85237</xdr:rowOff>
    </xdr:to>
    <xdr:sp macro="" textlink="">
      <xdr:nvSpPr>
        <xdr:cNvPr id="720" name="楕円 719"/>
        <xdr:cNvSpPr/>
      </xdr:nvSpPr>
      <xdr:spPr>
        <a:xfrm>
          <a:off x="12763500" y="1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101764</xdr:rowOff>
    </xdr:from>
    <xdr:ext cx="534377" cy="259045"/>
    <xdr:sp macro="" textlink="">
      <xdr:nvSpPr>
        <xdr:cNvPr id="721" name="テキスト ボックス 720"/>
        <xdr:cNvSpPr txBox="1"/>
      </xdr:nvSpPr>
      <xdr:spPr>
        <a:xfrm>
          <a:off x="12547111" y="163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住民一人当たりの金額が類似団体平均を大きく上回っているのは、総務費、衛生費、土木費、教育費となっている。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総務費は、住民一人当たり前年度比</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140,288</a:t>
          </a:r>
          <a:r>
            <a:rPr kumimoji="1" lang="ja-JP" altLang="en-US" sz="1300">
              <a:latin typeface="ＭＳ Ｐゴシック" panose="020B0600070205080204" pitchFamily="50" charset="-128"/>
              <a:ea typeface="ＭＳ Ｐゴシック" panose="020B0600070205080204" pitchFamily="50" charset="-128"/>
            </a:rPr>
            <a:t>円となっており、ふるさと納税の増に伴う返礼品経費及び基金積立金の増が要因である。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衛生費は、病院事業への繰出金によるもので、近年増加傾向にある。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土木費は、冬期間の除排雪経費や、街路の建設事業費の増によるものである。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年度から実施している小学校の建設事業が要因である。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実質収支については、主に市税収入の増により黒字となった。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水道事業会計は、流動資産の増により実質黒字額が増加した。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病院事業会計は、実質赤字比率の算定において、流動負債における引当金控除の経過措置が終了したことにより資金剰余額が減少し、実質黒字額が減少した。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全体で見ると、実質黒字額が病院事業会計で減少したものの、水道事業会計で増加したことにより、前年度と同程度となっている。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27149684</v>
      </c>
      <c r="BO4" s="372"/>
      <c r="BP4" s="372"/>
      <c r="BQ4" s="372"/>
      <c r="BR4" s="372"/>
      <c r="BS4" s="372"/>
      <c r="BT4" s="372"/>
      <c r="BU4" s="373"/>
      <c r="BV4" s="371">
        <v>26227395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1.5</v>
      </c>
      <c r="CU4" s="378"/>
      <c r="CV4" s="378"/>
      <c r="CW4" s="378"/>
      <c r="CX4" s="378"/>
      <c r="CY4" s="378"/>
      <c r="CZ4" s="378"/>
      <c r="DA4" s="379"/>
      <c r="DB4" s="377">
        <v>0.8</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26941920</v>
      </c>
      <c r="BO5" s="409"/>
      <c r="BP5" s="409"/>
      <c r="BQ5" s="409"/>
      <c r="BR5" s="409"/>
      <c r="BS5" s="409"/>
      <c r="BT5" s="409"/>
      <c r="BU5" s="410"/>
      <c r="BV5" s="408">
        <v>26093886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93.1</v>
      </c>
      <c r="CU5" s="406"/>
      <c r="CV5" s="406"/>
      <c r="CW5" s="406"/>
      <c r="CX5" s="406"/>
      <c r="CY5" s="406"/>
      <c r="CZ5" s="406"/>
      <c r="DA5" s="407"/>
      <c r="DB5" s="405">
        <v>94.9</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207764</v>
      </c>
      <c r="BO6" s="409"/>
      <c r="BP6" s="409"/>
      <c r="BQ6" s="409"/>
      <c r="BR6" s="409"/>
      <c r="BS6" s="409"/>
      <c r="BT6" s="409"/>
      <c r="BU6" s="410"/>
      <c r="BV6" s="408">
        <v>133509</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97.9</v>
      </c>
      <c r="CU6" s="446"/>
      <c r="CV6" s="446"/>
      <c r="CW6" s="446"/>
      <c r="CX6" s="446"/>
      <c r="CY6" s="446"/>
      <c r="CZ6" s="446"/>
      <c r="DA6" s="447"/>
      <c r="DB6" s="445">
        <v>99.7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19538</v>
      </c>
      <c r="BO7" s="409"/>
      <c r="BP7" s="409"/>
      <c r="BQ7" s="409"/>
      <c r="BR7" s="409"/>
      <c r="BS7" s="409"/>
      <c r="BT7" s="409"/>
      <c r="BU7" s="410"/>
      <c r="BV7" s="408">
        <v>24236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12763126</v>
      </c>
      <c r="CU7" s="409"/>
      <c r="CV7" s="409"/>
      <c r="CW7" s="409"/>
      <c r="CX7" s="409"/>
      <c r="CY7" s="409"/>
      <c r="CZ7" s="409"/>
      <c r="DA7" s="410"/>
      <c r="DB7" s="408">
        <v>12976282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188226</v>
      </c>
      <c r="BO8" s="409"/>
      <c r="BP8" s="409"/>
      <c r="BQ8" s="409"/>
      <c r="BR8" s="409"/>
      <c r="BS8" s="409"/>
      <c r="BT8" s="409"/>
      <c r="BU8" s="410"/>
      <c r="BV8" s="408">
        <v>109273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0.37</v>
      </c>
      <c r="CU8" s="449"/>
      <c r="CV8" s="449"/>
      <c r="CW8" s="449"/>
      <c r="CX8" s="449"/>
      <c r="CY8" s="449"/>
      <c r="CZ8" s="449"/>
      <c r="DA8" s="450"/>
      <c r="DB8" s="448">
        <v>0.37</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36380</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78953</v>
      </c>
      <c r="BO9" s="409"/>
      <c r="BP9" s="409"/>
      <c r="BQ9" s="409"/>
      <c r="BR9" s="409"/>
      <c r="BS9" s="409"/>
      <c r="BT9" s="409"/>
      <c r="BU9" s="410"/>
      <c r="BV9" s="408">
        <v>-175262</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19.7</v>
      </c>
      <c r="CU9" s="406"/>
      <c r="CV9" s="406"/>
      <c r="CW9" s="406"/>
      <c r="CX9" s="406"/>
      <c r="CY9" s="406"/>
      <c r="CZ9" s="406"/>
      <c r="DA9" s="407"/>
      <c r="DB9" s="405">
        <v>20.8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39595</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54669</v>
      </c>
      <c r="BO10" s="409"/>
      <c r="BP10" s="409"/>
      <c r="BQ10" s="409"/>
      <c r="BR10" s="409"/>
      <c r="BS10" s="409"/>
      <c r="BT10" s="409"/>
      <c r="BU10" s="410"/>
      <c r="BV10" s="408">
        <v>142309</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88</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x14ac:dyDescent="0.15">
      <c r="A12" s="166"/>
      <c r="B12" s="468" t="s">
        <v>121</v>
      </c>
      <c r="C12" s="469"/>
      <c r="D12" s="469"/>
      <c r="E12" s="469"/>
      <c r="F12" s="469"/>
      <c r="G12" s="469"/>
      <c r="H12" s="469"/>
      <c r="I12" s="469"/>
      <c r="J12" s="469"/>
      <c r="K12" s="470"/>
      <c r="L12" s="477" t="s">
        <v>122</v>
      </c>
      <c r="M12" s="478"/>
      <c r="N12" s="478"/>
      <c r="O12" s="478"/>
      <c r="P12" s="478"/>
      <c r="Q12" s="479"/>
      <c r="R12" s="480">
        <v>34834</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112</v>
      </c>
      <c r="AV12" s="441"/>
      <c r="AW12" s="441"/>
      <c r="AX12" s="441"/>
      <c r="AY12" s="442" t="s">
        <v>126</v>
      </c>
      <c r="AZ12" s="443"/>
      <c r="BA12" s="443"/>
      <c r="BB12" s="443"/>
      <c r="BC12" s="443"/>
      <c r="BD12" s="443"/>
      <c r="BE12" s="443"/>
      <c r="BF12" s="443"/>
      <c r="BG12" s="443"/>
      <c r="BH12" s="443"/>
      <c r="BI12" s="443"/>
      <c r="BJ12" s="443"/>
      <c r="BK12" s="443"/>
      <c r="BL12" s="443"/>
      <c r="BM12" s="444"/>
      <c r="BN12" s="408">
        <v>80000</v>
      </c>
      <c r="BO12" s="409"/>
      <c r="BP12" s="409"/>
      <c r="BQ12" s="409"/>
      <c r="BR12" s="409"/>
      <c r="BS12" s="409"/>
      <c r="BT12" s="409"/>
      <c r="BU12" s="410"/>
      <c r="BV12" s="408">
        <v>250000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129</v>
      </c>
      <c r="N13" s="497"/>
      <c r="O13" s="497"/>
      <c r="P13" s="497"/>
      <c r="Q13" s="498"/>
      <c r="R13" s="489">
        <v>34472</v>
      </c>
      <c r="S13" s="490"/>
      <c r="T13" s="490"/>
      <c r="U13" s="490"/>
      <c r="V13" s="491"/>
      <c r="W13" s="424" t="s">
        <v>130</v>
      </c>
      <c r="X13" s="425"/>
      <c r="Y13" s="425"/>
      <c r="Z13" s="425"/>
      <c r="AA13" s="425"/>
      <c r="AB13" s="415"/>
      <c r="AC13" s="459">
        <v>1287</v>
      </c>
      <c r="AD13" s="460"/>
      <c r="AE13" s="460"/>
      <c r="AF13" s="460"/>
      <c r="AG13" s="499"/>
      <c r="AH13" s="459">
        <v>1418</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53622</v>
      </c>
      <c r="BO13" s="409"/>
      <c r="BP13" s="409"/>
      <c r="BQ13" s="409"/>
      <c r="BR13" s="409"/>
      <c r="BS13" s="409"/>
      <c r="BT13" s="409"/>
      <c r="BU13" s="410"/>
      <c r="BV13" s="408">
        <v>-282953</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13.6</v>
      </c>
      <c r="CU13" s="406"/>
      <c r="CV13" s="406"/>
      <c r="CW13" s="406"/>
      <c r="CX13" s="406"/>
      <c r="CY13" s="406"/>
      <c r="CZ13" s="406"/>
      <c r="DA13" s="407"/>
      <c r="DB13" s="405">
        <v>14.4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135</v>
      </c>
      <c r="M14" s="487"/>
      <c r="N14" s="487"/>
      <c r="O14" s="487"/>
      <c r="P14" s="487"/>
      <c r="Q14" s="488"/>
      <c r="R14" s="489">
        <v>35490</v>
      </c>
      <c r="S14" s="490"/>
      <c r="T14" s="490"/>
      <c r="U14" s="490"/>
      <c r="V14" s="491"/>
      <c r="W14" s="398"/>
      <c r="X14" s="399"/>
      <c r="Y14" s="399"/>
      <c r="Z14" s="399"/>
      <c r="AA14" s="399"/>
      <c r="AB14" s="388"/>
      <c r="AC14" s="492">
        <v>8.1</v>
      </c>
      <c r="AD14" s="493"/>
      <c r="AE14" s="493"/>
      <c r="AF14" s="493"/>
      <c r="AG14" s="494"/>
      <c r="AH14" s="492">
        <v>8.4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55</v>
      </c>
      <c r="CU14" s="504"/>
      <c r="CV14" s="504"/>
      <c r="CW14" s="504"/>
      <c r="CX14" s="504"/>
      <c r="CY14" s="504"/>
      <c r="CZ14" s="504"/>
      <c r="DA14" s="505"/>
      <c r="DB14" s="503">
        <v>61.3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129</v>
      </c>
      <c r="N15" s="497"/>
      <c r="O15" s="497"/>
      <c r="P15" s="497"/>
      <c r="Q15" s="498"/>
      <c r="R15" s="489">
        <v>35161</v>
      </c>
      <c r="S15" s="490"/>
      <c r="T15" s="490"/>
      <c r="U15" s="490"/>
      <c r="V15" s="491"/>
      <c r="W15" s="424" t="s">
        <v>137</v>
      </c>
      <c r="X15" s="425"/>
      <c r="Y15" s="425"/>
      <c r="Z15" s="425"/>
      <c r="AA15" s="425"/>
      <c r="AB15" s="415"/>
      <c r="AC15" s="459">
        <v>3390</v>
      </c>
      <c r="AD15" s="460"/>
      <c r="AE15" s="460"/>
      <c r="AF15" s="460"/>
      <c r="AG15" s="499"/>
      <c r="AH15" s="459">
        <v>3700</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4090896</v>
      </c>
      <c r="BO15" s="372"/>
      <c r="BP15" s="372"/>
      <c r="BQ15" s="372"/>
      <c r="BR15" s="372"/>
      <c r="BS15" s="372"/>
      <c r="BT15" s="372"/>
      <c r="BU15" s="373"/>
      <c r="BV15" s="371">
        <v>4186093</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21.3</v>
      </c>
      <c r="AD16" s="493"/>
      <c r="AE16" s="493"/>
      <c r="AF16" s="493"/>
      <c r="AG16" s="494"/>
      <c r="AH16" s="492">
        <v>21.9</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11083625</v>
      </c>
      <c r="BO16" s="409"/>
      <c r="BP16" s="409"/>
      <c r="BQ16" s="409"/>
      <c r="BR16" s="409"/>
      <c r="BS16" s="409"/>
      <c r="BT16" s="409"/>
      <c r="BU16" s="410"/>
      <c r="BV16" s="408">
        <v>11230935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143</v>
      </c>
      <c r="N17" s="513"/>
      <c r="O17" s="513"/>
      <c r="P17" s="513"/>
      <c r="Q17" s="514"/>
      <c r="R17" s="509" t="s">
        <v>144</v>
      </c>
      <c r="S17" s="510"/>
      <c r="T17" s="510"/>
      <c r="U17" s="510"/>
      <c r="V17" s="511"/>
      <c r="W17" s="424" t="s">
        <v>145</v>
      </c>
      <c r="X17" s="425"/>
      <c r="Y17" s="425"/>
      <c r="Z17" s="425"/>
      <c r="AA17" s="425"/>
      <c r="AB17" s="415"/>
      <c r="AC17" s="459">
        <v>11267</v>
      </c>
      <c r="AD17" s="460"/>
      <c r="AE17" s="460"/>
      <c r="AF17" s="460"/>
      <c r="AG17" s="499"/>
      <c r="AH17" s="459">
        <v>11811</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5134728</v>
      </c>
      <c r="BO17" s="409"/>
      <c r="BP17" s="409"/>
      <c r="BQ17" s="409"/>
      <c r="BR17" s="409"/>
      <c r="BS17" s="409"/>
      <c r="BT17" s="409"/>
      <c r="BU17" s="410"/>
      <c r="BV17" s="408">
        <v>5300657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147</v>
      </c>
      <c r="C18" s="451"/>
      <c r="D18" s="451"/>
      <c r="E18" s="520"/>
      <c r="F18" s="520"/>
      <c r="G18" s="520"/>
      <c r="H18" s="520"/>
      <c r="I18" s="520"/>
      <c r="J18" s="520"/>
      <c r="K18" s="520"/>
      <c r="L18" s="521">
        <v>761.47</v>
      </c>
      <c r="M18" s="521"/>
      <c r="N18" s="521"/>
      <c r="O18" s="521"/>
      <c r="P18" s="521"/>
      <c r="Q18" s="521"/>
      <c r="R18" s="522"/>
      <c r="S18" s="522"/>
      <c r="T18" s="522"/>
      <c r="U18" s="522"/>
      <c r="V18" s="523"/>
      <c r="W18" s="426"/>
      <c r="X18" s="427"/>
      <c r="Y18" s="427"/>
      <c r="Z18" s="427"/>
      <c r="AA18" s="427"/>
      <c r="AB18" s="418"/>
      <c r="AC18" s="524">
        <v>70.7</v>
      </c>
      <c r="AD18" s="525"/>
      <c r="AE18" s="525"/>
      <c r="AF18" s="525"/>
      <c r="AG18" s="526"/>
      <c r="AH18" s="524">
        <v>69.8</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12293899</v>
      </c>
      <c r="BO18" s="409"/>
      <c r="BP18" s="409"/>
      <c r="BQ18" s="409"/>
      <c r="BR18" s="409"/>
      <c r="BS18" s="409"/>
      <c r="BT18" s="409"/>
      <c r="BU18" s="410"/>
      <c r="BV18" s="408">
        <v>12412597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149</v>
      </c>
      <c r="C19" s="451"/>
      <c r="D19" s="451"/>
      <c r="E19" s="520"/>
      <c r="F19" s="520"/>
      <c r="G19" s="520"/>
      <c r="H19" s="520"/>
      <c r="I19" s="520"/>
      <c r="J19" s="520"/>
      <c r="K19" s="520"/>
      <c r="L19" s="528">
        <v>48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15651674</v>
      </c>
      <c r="BO19" s="409"/>
      <c r="BP19" s="409"/>
      <c r="BQ19" s="409"/>
      <c r="BR19" s="409"/>
      <c r="BS19" s="409"/>
      <c r="BT19" s="409"/>
      <c r="BU19" s="410"/>
      <c r="BV19" s="408">
        <v>15928936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151</v>
      </c>
      <c r="C20" s="451"/>
      <c r="D20" s="451"/>
      <c r="E20" s="520"/>
      <c r="F20" s="520"/>
      <c r="G20" s="520"/>
      <c r="H20" s="520"/>
      <c r="I20" s="520"/>
      <c r="J20" s="520"/>
      <c r="K20" s="520"/>
      <c r="L20" s="528">
        <v>16486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23578749</v>
      </c>
      <c r="BO23" s="409"/>
      <c r="BP23" s="409"/>
      <c r="BQ23" s="409"/>
      <c r="BR23" s="409"/>
      <c r="BS23" s="409"/>
      <c r="BT23" s="409"/>
      <c r="BU23" s="410"/>
      <c r="BV23" s="408">
        <v>24388791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160</v>
      </c>
      <c r="F24" s="438"/>
      <c r="G24" s="438"/>
      <c r="H24" s="438"/>
      <c r="I24" s="438"/>
      <c r="J24" s="438"/>
      <c r="K24" s="439"/>
      <c r="L24" s="459">
        <v>1</v>
      </c>
      <c r="M24" s="460"/>
      <c r="N24" s="460"/>
      <c r="O24" s="460"/>
      <c r="P24" s="499"/>
      <c r="Q24" s="459">
        <v>8280</v>
      </c>
      <c r="R24" s="460"/>
      <c r="S24" s="460"/>
      <c r="T24" s="460"/>
      <c r="U24" s="460"/>
      <c r="V24" s="499"/>
      <c r="W24" s="558"/>
      <c r="X24" s="546"/>
      <c r="Y24" s="547"/>
      <c r="Z24" s="458" t="s">
        <v>161</v>
      </c>
      <c r="AA24" s="438"/>
      <c r="AB24" s="438"/>
      <c r="AC24" s="438"/>
      <c r="AD24" s="438"/>
      <c r="AE24" s="438"/>
      <c r="AF24" s="438"/>
      <c r="AG24" s="439"/>
      <c r="AH24" s="459">
        <v>287</v>
      </c>
      <c r="AI24" s="460"/>
      <c r="AJ24" s="460"/>
      <c r="AK24" s="460"/>
      <c r="AL24" s="499"/>
      <c r="AM24" s="459">
        <v>853538</v>
      </c>
      <c r="AN24" s="460"/>
      <c r="AO24" s="460"/>
      <c r="AP24" s="460"/>
      <c r="AQ24" s="460"/>
      <c r="AR24" s="499"/>
      <c r="AS24" s="459">
        <v>2974</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20803840</v>
      </c>
      <c r="BO24" s="409"/>
      <c r="BP24" s="409"/>
      <c r="BQ24" s="409"/>
      <c r="BR24" s="409"/>
      <c r="BS24" s="409"/>
      <c r="BT24" s="409"/>
      <c r="BU24" s="410"/>
      <c r="BV24" s="408">
        <v>20992078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163</v>
      </c>
      <c r="F25" s="438"/>
      <c r="G25" s="438"/>
      <c r="H25" s="438"/>
      <c r="I25" s="438"/>
      <c r="J25" s="438"/>
      <c r="K25" s="439"/>
      <c r="L25" s="459">
        <v>1</v>
      </c>
      <c r="M25" s="460"/>
      <c r="N25" s="460"/>
      <c r="O25" s="460"/>
      <c r="P25" s="499"/>
      <c r="Q25" s="459">
        <v>6940</v>
      </c>
      <c r="R25" s="460"/>
      <c r="S25" s="460"/>
      <c r="T25" s="460"/>
      <c r="U25" s="460"/>
      <c r="V25" s="499"/>
      <c r="W25" s="558"/>
      <c r="X25" s="546"/>
      <c r="Y25" s="547"/>
      <c r="Z25" s="458" t="s">
        <v>164</v>
      </c>
      <c r="AA25" s="438"/>
      <c r="AB25" s="438"/>
      <c r="AC25" s="438"/>
      <c r="AD25" s="438"/>
      <c r="AE25" s="438"/>
      <c r="AF25" s="438"/>
      <c r="AG25" s="439"/>
      <c r="AH25" s="459" t="s">
        <v>165</v>
      </c>
      <c r="AI25" s="460"/>
      <c r="AJ25" s="460"/>
      <c r="AK25" s="460"/>
      <c r="AL25" s="499"/>
      <c r="AM25" s="459" t="s">
        <v>120</v>
      </c>
      <c r="AN25" s="460"/>
      <c r="AO25" s="460"/>
      <c r="AP25" s="460"/>
      <c r="AQ25" s="460"/>
      <c r="AR25" s="499"/>
      <c r="AS25" s="459" t="s">
        <v>120</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8577725</v>
      </c>
      <c r="BO25" s="372"/>
      <c r="BP25" s="372"/>
      <c r="BQ25" s="372"/>
      <c r="BR25" s="372"/>
      <c r="BS25" s="372"/>
      <c r="BT25" s="372"/>
      <c r="BU25" s="373"/>
      <c r="BV25" s="371">
        <v>9065712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167</v>
      </c>
      <c r="F26" s="438"/>
      <c r="G26" s="438"/>
      <c r="H26" s="438"/>
      <c r="I26" s="438"/>
      <c r="J26" s="438"/>
      <c r="K26" s="439"/>
      <c r="L26" s="459">
        <v>1</v>
      </c>
      <c r="M26" s="460"/>
      <c r="N26" s="460"/>
      <c r="O26" s="460"/>
      <c r="P26" s="499"/>
      <c r="Q26" s="459">
        <v>5890</v>
      </c>
      <c r="R26" s="460"/>
      <c r="S26" s="460"/>
      <c r="T26" s="460"/>
      <c r="U26" s="460"/>
      <c r="V26" s="499"/>
      <c r="W26" s="558"/>
      <c r="X26" s="546"/>
      <c r="Y26" s="547"/>
      <c r="Z26" s="458" t="s">
        <v>168</v>
      </c>
      <c r="AA26" s="568"/>
      <c r="AB26" s="568"/>
      <c r="AC26" s="568"/>
      <c r="AD26" s="568"/>
      <c r="AE26" s="568"/>
      <c r="AF26" s="568"/>
      <c r="AG26" s="569"/>
      <c r="AH26" s="459">
        <v>1</v>
      </c>
      <c r="AI26" s="460"/>
      <c r="AJ26" s="460"/>
      <c r="AK26" s="460"/>
      <c r="AL26" s="499"/>
      <c r="AM26" s="459" t="s">
        <v>169</v>
      </c>
      <c r="AN26" s="460"/>
      <c r="AO26" s="460"/>
      <c r="AP26" s="460"/>
      <c r="AQ26" s="460"/>
      <c r="AR26" s="499"/>
      <c r="AS26" s="459" t="s">
        <v>169</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171</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4090</v>
      </c>
      <c r="R27" s="460"/>
      <c r="S27" s="460"/>
      <c r="T27" s="460"/>
      <c r="U27" s="460"/>
      <c r="V27" s="499"/>
      <c r="W27" s="558"/>
      <c r="X27" s="546"/>
      <c r="Y27" s="547"/>
      <c r="Z27" s="458" t="s">
        <v>173</v>
      </c>
      <c r="AA27" s="438"/>
      <c r="AB27" s="438"/>
      <c r="AC27" s="438"/>
      <c r="AD27" s="438"/>
      <c r="AE27" s="438"/>
      <c r="AF27" s="438"/>
      <c r="AG27" s="439"/>
      <c r="AH27" s="459">
        <v>5</v>
      </c>
      <c r="AI27" s="460"/>
      <c r="AJ27" s="460"/>
      <c r="AK27" s="460"/>
      <c r="AL27" s="499"/>
      <c r="AM27" s="459">
        <v>9345</v>
      </c>
      <c r="AN27" s="460"/>
      <c r="AO27" s="460"/>
      <c r="AP27" s="460"/>
      <c r="AQ27" s="460"/>
      <c r="AR27" s="499"/>
      <c r="AS27" s="459">
        <v>1869</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186108</v>
      </c>
      <c r="BO27" s="582"/>
      <c r="BP27" s="582"/>
      <c r="BQ27" s="582"/>
      <c r="BR27" s="582"/>
      <c r="BS27" s="582"/>
      <c r="BT27" s="582"/>
      <c r="BU27" s="583"/>
      <c r="BV27" s="581">
        <v>228465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3710</v>
      </c>
      <c r="R28" s="460"/>
      <c r="S28" s="460"/>
      <c r="T28" s="460"/>
      <c r="U28" s="460"/>
      <c r="V28" s="499"/>
      <c r="W28" s="558"/>
      <c r="X28" s="546"/>
      <c r="Y28" s="547"/>
      <c r="Z28" s="458" t="s">
        <v>176</v>
      </c>
      <c r="AA28" s="438"/>
      <c r="AB28" s="438"/>
      <c r="AC28" s="438"/>
      <c r="AD28" s="438"/>
      <c r="AE28" s="438"/>
      <c r="AF28" s="438"/>
      <c r="AG28" s="439"/>
      <c r="AH28" s="459" t="s">
        <v>120</v>
      </c>
      <c r="AI28" s="460"/>
      <c r="AJ28" s="460"/>
      <c r="AK28" s="460"/>
      <c r="AL28" s="499"/>
      <c r="AM28" s="459" t="s">
        <v>120</v>
      </c>
      <c r="AN28" s="460"/>
      <c r="AO28" s="460"/>
      <c r="AP28" s="460"/>
      <c r="AQ28" s="460"/>
      <c r="AR28" s="499"/>
      <c r="AS28" s="459" t="s">
        <v>171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279491</v>
      </c>
      <c r="BO28" s="372"/>
      <c r="BP28" s="372"/>
      <c r="BQ28" s="372"/>
      <c r="BR28" s="372"/>
      <c r="BS28" s="372"/>
      <c r="BT28" s="372"/>
      <c r="BU28" s="373"/>
      <c r="BV28" s="371">
        <v>304822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16</v>
      </c>
      <c r="M29" s="460"/>
      <c r="N29" s="460"/>
      <c r="O29" s="460"/>
      <c r="P29" s="499"/>
      <c r="Q29" s="459">
        <v>3390</v>
      </c>
      <c r="R29" s="460"/>
      <c r="S29" s="460"/>
      <c r="T29" s="460"/>
      <c r="U29" s="460"/>
      <c r="V29" s="499"/>
      <c r="W29" s="559"/>
      <c r="X29" s="560"/>
      <c r="Y29" s="561"/>
      <c r="Z29" s="458" t="s">
        <v>179</v>
      </c>
      <c r="AA29" s="438"/>
      <c r="AB29" s="438"/>
      <c r="AC29" s="438"/>
      <c r="AD29" s="438"/>
      <c r="AE29" s="438"/>
      <c r="AF29" s="438"/>
      <c r="AG29" s="439"/>
      <c r="AH29" s="459">
        <v>292</v>
      </c>
      <c r="AI29" s="460"/>
      <c r="AJ29" s="460"/>
      <c r="AK29" s="460"/>
      <c r="AL29" s="499"/>
      <c r="AM29" s="459">
        <v>862883</v>
      </c>
      <c r="AN29" s="460"/>
      <c r="AO29" s="460"/>
      <c r="AP29" s="460"/>
      <c r="AQ29" s="460"/>
      <c r="AR29" s="499"/>
      <c r="AS29" s="459">
        <v>2955</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368701</v>
      </c>
      <c r="BO29" s="409"/>
      <c r="BP29" s="409"/>
      <c r="BQ29" s="409"/>
      <c r="BR29" s="409"/>
      <c r="BS29" s="409"/>
      <c r="BT29" s="409"/>
      <c r="BU29" s="410"/>
      <c r="BV29" s="408">
        <v>372664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97.1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2467143</v>
      </c>
      <c r="BO30" s="582"/>
      <c r="BP30" s="582"/>
      <c r="BQ30" s="582"/>
      <c r="BR30" s="582"/>
      <c r="BS30" s="582"/>
      <c r="BT30" s="582"/>
      <c r="BU30" s="583"/>
      <c r="BV30" s="581">
        <v>2308389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190</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港湾整備事業特別会計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稚内地区消防事務組合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稚内海員会館</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介護保険事業特別会計（保険事業勘定）</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IF('各会計、関係団体の財政状況及び健全化判断比率'!B36="","",'各会計、関係団体の財政状況及び健全化判断比率'!B36)</f>
        <v>公設地方卸売市場事業特別会計</v>
      </c>
      <c r="BH35" s="595"/>
      <c r="BI35" s="595"/>
      <c r="BJ35" s="595"/>
      <c r="BK35" s="595"/>
      <c r="BL35" s="595"/>
      <c r="BM35" s="595"/>
      <c r="BN35" s="595"/>
      <c r="BO35" s="595"/>
      <c r="BP35" s="595"/>
      <c r="BQ35" s="595"/>
      <c r="BR35" s="595"/>
      <c r="BS35" s="595"/>
      <c r="BT35" s="595"/>
      <c r="BU35" s="595"/>
      <c r="BV35" s="193"/>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193"/>
      <c r="CO35" s="594">
        <f t="shared" ref="CO35:CO43" si="3">IF(CQ35="","",CO34+1)</f>
        <v>14</v>
      </c>
      <c r="CP35" s="594"/>
      <c r="CQ35" s="595" t="str">
        <f>IF('各会計、関係団体の財政状況及び健全化判断比率'!BS8="","",'各会計、関係団体の財政状況及び健全化判断比率'!BS8)</f>
        <v>稚内港湾施設</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IF('各会計、関係団体の財政状況及び健全化判断比率'!B34="","",'各会計、関係団体の財政状況及び健全化判断比率'!B34)</f>
        <v>下水道事業会計</v>
      </c>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IF('各会計、関係団体の財政状況及び健全化判断比率'!B37="","",'各会計、関係団体の財政状況及び健全化判断比率'!B37)</f>
        <v>臨港用地造成事業特別会計</v>
      </c>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f t="shared" si="3"/>
        <v>15</v>
      </c>
      <c r="CP36" s="594"/>
      <c r="CQ36" s="595" t="str">
        <f>IF('各会計、関係団体の財政状況及び健全化判断比率'!BS9="","",'各会計、関係団体の財政状況及び健全化判断比率'!BS9)</f>
        <v>稚内振興公社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介護保険事業特別会計（介護サービス事業勘定）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f t="shared" si="3"/>
        <v>16</v>
      </c>
      <c r="CP37" s="594"/>
      <c r="CQ37" s="595" t="str">
        <f>IF('各会計、関係団体の財政状況及び健全化判断比率'!BS10="","",'各会計、関係団体の財政状況及び健全化判断比率'!BS10)</f>
        <v>稚内衛生公社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17</v>
      </c>
      <c r="CP38" s="594"/>
      <c r="CQ38" s="595" t="str">
        <f>IF('各会計、関係団体の財政状況及び健全化判断比率'!BS11="","",'各会計、関係団体の財政状況及び健全化判断比率'!BS11)</f>
        <v>稚内空港ビル</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18</v>
      </c>
      <c r="CP39" s="594"/>
      <c r="CQ39" s="595" t="str">
        <f>IF('各会計、関係団体の財政状況及び健全化判断比率'!BS12="","",'各会計、関係団体の財政状況及び健全化判断比率'!BS12)</f>
        <v>まちづくり稚内</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19</v>
      </c>
      <c r="CP40" s="594"/>
      <c r="CQ40" s="595" t="str">
        <f>IF('各会計、関係団体の財政状況及び健全化判断比率'!BS13="","",'各会計、関係団体の財政状況及び健全化判断比率'!BS13)</f>
        <v>北海道サハリン航路</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BjbwRybKLLUKZF0MwpHrRtch3HYb3AkagDsdvrZvBL6qgORwN19lnV06n3h5G5KW+5+bnnlEjuFQ+sRLkOhHA==" saltValue="R4WzAFxXxEoHk1ttqRCI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185" t="s">
        <v>549</v>
      </c>
      <c r="D34" s="1185"/>
      <c r="E34" s="1186"/>
      <c r="F34" s="32">
        <v>8.1199999999999992</v>
      </c>
      <c r="G34" s="33">
        <v>9.4</v>
      </c>
      <c r="H34" s="33">
        <v>11.16</v>
      </c>
      <c r="I34" s="33">
        <v>13.75</v>
      </c>
      <c r="J34" s="34">
        <v>16.510000000000002</v>
      </c>
      <c r="K34" s="22"/>
      <c r="L34" s="22"/>
      <c r="M34" s="22"/>
      <c r="N34" s="22"/>
      <c r="O34" s="22"/>
      <c r="P34" s="22"/>
    </row>
    <row r="35" spans="1:16" ht="39" customHeight="1" x14ac:dyDescent="0.15">
      <c r="A35" s="22"/>
      <c r="B35" s="35"/>
      <c r="C35" s="1179" t="s">
        <v>550</v>
      </c>
      <c r="D35" s="1180"/>
      <c r="E35" s="1181"/>
      <c r="F35" s="36">
        <v>10.9</v>
      </c>
      <c r="G35" s="37">
        <v>9.19</v>
      </c>
      <c r="H35" s="37">
        <v>8.0399999999999991</v>
      </c>
      <c r="I35" s="37">
        <v>5.94</v>
      </c>
      <c r="J35" s="38">
        <v>2.61</v>
      </c>
      <c r="K35" s="22"/>
      <c r="L35" s="22"/>
      <c r="M35" s="22"/>
      <c r="N35" s="22"/>
      <c r="O35" s="22"/>
      <c r="P35" s="22"/>
    </row>
    <row r="36" spans="1:16" ht="39" customHeight="1" x14ac:dyDescent="0.15">
      <c r="A36" s="22"/>
      <c r="B36" s="35"/>
      <c r="C36" s="1179" t="s">
        <v>551</v>
      </c>
      <c r="D36" s="1180"/>
      <c r="E36" s="1181"/>
      <c r="F36" s="36">
        <v>1.49</v>
      </c>
      <c r="G36" s="37">
        <v>2.2000000000000002</v>
      </c>
      <c r="H36" s="37">
        <v>2.15</v>
      </c>
      <c r="I36" s="37">
        <v>0.84</v>
      </c>
      <c r="J36" s="38">
        <v>1.47</v>
      </c>
      <c r="K36" s="22"/>
      <c r="L36" s="22"/>
      <c r="M36" s="22"/>
      <c r="N36" s="22"/>
      <c r="O36" s="22"/>
      <c r="P36" s="22"/>
    </row>
    <row r="37" spans="1:16" ht="39" customHeight="1" x14ac:dyDescent="0.15">
      <c r="A37" s="22"/>
      <c r="B37" s="35"/>
      <c r="C37" s="1179" t="s">
        <v>552</v>
      </c>
      <c r="D37" s="1180"/>
      <c r="E37" s="1181"/>
      <c r="F37" s="36">
        <v>0.31</v>
      </c>
      <c r="G37" s="37">
        <v>0.4</v>
      </c>
      <c r="H37" s="37">
        <v>0.36</v>
      </c>
      <c r="I37" s="37">
        <v>0.47</v>
      </c>
      <c r="J37" s="38">
        <v>0.13</v>
      </c>
      <c r="K37" s="22"/>
      <c r="L37" s="22"/>
      <c r="M37" s="22"/>
      <c r="N37" s="22"/>
      <c r="O37" s="22"/>
      <c r="P37" s="22"/>
    </row>
    <row r="38" spans="1:16" ht="39" customHeight="1" x14ac:dyDescent="0.15">
      <c r="A38" s="22"/>
      <c r="B38" s="35"/>
      <c r="C38" s="1179" t="s">
        <v>553</v>
      </c>
      <c r="D38" s="1180"/>
      <c r="E38" s="1181"/>
      <c r="F38" s="36">
        <v>7.0000000000000007E-2</v>
      </c>
      <c r="G38" s="37">
        <v>0.06</v>
      </c>
      <c r="H38" s="37">
        <v>0.19</v>
      </c>
      <c r="I38" s="37">
        <v>0.02</v>
      </c>
      <c r="J38" s="38">
        <v>0.12</v>
      </c>
      <c r="K38" s="22"/>
      <c r="L38" s="22"/>
      <c r="M38" s="22"/>
      <c r="N38" s="22"/>
      <c r="O38" s="22"/>
      <c r="P38" s="22"/>
    </row>
    <row r="39" spans="1:16" ht="39" customHeight="1" x14ac:dyDescent="0.15">
      <c r="A39" s="22"/>
      <c r="B39" s="35"/>
      <c r="C39" s="1179" t="s">
        <v>554</v>
      </c>
      <c r="D39" s="1180"/>
      <c r="E39" s="1181"/>
      <c r="F39" s="36">
        <v>0.06</v>
      </c>
      <c r="G39" s="37">
        <v>0.06</v>
      </c>
      <c r="H39" s="37">
        <v>0.04</v>
      </c>
      <c r="I39" s="37">
        <v>0.04</v>
      </c>
      <c r="J39" s="38">
        <v>0.03</v>
      </c>
      <c r="K39" s="22"/>
      <c r="L39" s="22"/>
      <c r="M39" s="22"/>
      <c r="N39" s="22"/>
      <c r="O39" s="22"/>
      <c r="P39" s="22"/>
    </row>
    <row r="40" spans="1:16" ht="39" customHeight="1" x14ac:dyDescent="0.15">
      <c r="A40" s="22"/>
      <c r="B40" s="35"/>
      <c r="C40" s="1179" t="s">
        <v>555</v>
      </c>
      <c r="D40" s="1180"/>
      <c r="E40" s="1181"/>
      <c r="F40" s="36">
        <v>0.01</v>
      </c>
      <c r="G40" s="37">
        <v>0.01</v>
      </c>
      <c r="H40" s="37">
        <v>0.01</v>
      </c>
      <c r="I40" s="37">
        <v>0.01</v>
      </c>
      <c r="J40" s="38">
        <v>0.02</v>
      </c>
      <c r="K40" s="22"/>
      <c r="L40" s="22"/>
      <c r="M40" s="22"/>
      <c r="N40" s="22"/>
      <c r="O40" s="22"/>
      <c r="P40" s="22"/>
    </row>
    <row r="41" spans="1:16" ht="39" customHeight="1" x14ac:dyDescent="0.15">
      <c r="A41" s="22"/>
      <c r="B41" s="35"/>
      <c r="C41" s="1179" t="s">
        <v>556</v>
      </c>
      <c r="D41" s="1180"/>
      <c r="E41" s="1181"/>
      <c r="F41" s="36">
        <v>0.01</v>
      </c>
      <c r="G41" s="37">
        <v>0.01</v>
      </c>
      <c r="H41" s="37">
        <v>0.02</v>
      </c>
      <c r="I41" s="37">
        <v>0.01</v>
      </c>
      <c r="J41" s="38">
        <v>0.01</v>
      </c>
      <c r="K41" s="22"/>
      <c r="L41" s="22"/>
      <c r="M41" s="22"/>
      <c r="N41" s="22"/>
      <c r="O41" s="22"/>
      <c r="P41" s="22"/>
    </row>
    <row r="42" spans="1:16" ht="39" customHeight="1" x14ac:dyDescent="0.15">
      <c r="A42" s="22"/>
      <c r="B42" s="39"/>
      <c r="C42" s="1179" t="s">
        <v>557</v>
      </c>
      <c r="D42" s="1180"/>
      <c r="E42" s="1181"/>
      <c r="F42" s="36" t="s">
        <v>500</v>
      </c>
      <c r="G42" s="37" t="s">
        <v>500</v>
      </c>
      <c r="H42" s="37" t="s">
        <v>500</v>
      </c>
      <c r="I42" s="37" t="s">
        <v>500</v>
      </c>
      <c r="J42" s="38" t="s">
        <v>500</v>
      </c>
      <c r="K42" s="22"/>
      <c r="L42" s="22"/>
      <c r="M42" s="22"/>
      <c r="N42" s="22"/>
      <c r="O42" s="22"/>
      <c r="P42" s="22"/>
    </row>
    <row r="43" spans="1:16" ht="39" customHeight="1" thickBot="1" x14ac:dyDescent="0.2">
      <c r="A43" s="22"/>
      <c r="B43" s="40"/>
      <c r="C43" s="1182" t="s">
        <v>558</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AsJhC7LxM8IT+YtgjWk6ig4aVX/evagFFuigQaCGztSTfS38xRYfrzpmRymYmajVG4SVhmEoX14qYuFOlgyUg==" saltValue="yoJp/QPwWCmg03zP8ZS7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E51" sqref="E51:J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3464</v>
      </c>
      <c r="L45" s="60">
        <v>3653</v>
      </c>
      <c r="M45" s="60">
        <v>3667</v>
      </c>
      <c r="N45" s="60">
        <v>3582</v>
      </c>
      <c r="O45" s="61">
        <v>3343</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500</v>
      </c>
      <c r="L46" s="64" t="s">
        <v>500</v>
      </c>
      <c r="M46" s="64" t="s">
        <v>500</v>
      </c>
      <c r="N46" s="64" t="s">
        <v>500</v>
      </c>
      <c r="O46" s="65" t="s">
        <v>500</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500</v>
      </c>
      <c r="L47" s="64" t="s">
        <v>500</v>
      </c>
      <c r="M47" s="64" t="s">
        <v>500</v>
      </c>
      <c r="N47" s="64" t="s">
        <v>500</v>
      </c>
      <c r="O47" s="65" t="s">
        <v>500</v>
      </c>
      <c r="P47" s="48"/>
      <c r="Q47" s="48"/>
      <c r="R47" s="48"/>
      <c r="S47" s="48"/>
      <c r="T47" s="48"/>
      <c r="U47" s="48"/>
    </row>
    <row r="48" spans="1:21" ht="30.75" customHeight="1" x14ac:dyDescent="0.15">
      <c r="A48" s="48"/>
      <c r="B48" s="1197"/>
      <c r="C48" s="1198"/>
      <c r="D48" s="62"/>
      <c r="E48" s="1189" t="s">
        <v>15</v>
      </c>
      <c r="F48" s="1189"/>
      <c r="G48" s="1189"/>
      <c r="H48" s="1189"/>
      <c r="I48" s="1189"/>
      <c r="J48" s="1190"/>
      <c r="K48" s="63">
        <v>618</v>
      </c>
      <c r="L48" s="64">
        <v>585</v>
      </c>
      <c r="M48" s="64">
        <v>521</v>
      </c>
      <c r="N48" s="64">
        <v>540</v>
      </c>
      <c r="O48" s="65">
        <v>495</v>
      </c>
      <c r="P48" s="48"/>
      <c r="Q48" s="48"/>
      <c r="R48" s="48"/>
      <c r="S48" s="48"/>
      <c r="T48" s="48"/>
      <c r="U48" s="48"/>
    </row>
    <row r="49" spans="1:21" ht="30.75" customHeight="1" x14ac:dyDescent="0.15">
      <c r="A49" s="48"/>
      <c r="B49" s="1197"/>
      <c r="C49" s="1198"/>
      <c r="D49" s="62"/>
      <c r="E49" s="1189" t="s">
        <v>16</v>
      </c>
      <c r="F49" s="1189"/>
      <c r="G49" s="1189"/>
      <c r="H49" s="1189"/>
      <c r="I49" s="1189"/>
      <c r="J49" s="1190"/>
      <c r="K49" s="63">
        <v>39</v>
      </c>
      <c r="L49" s="64">
        <v>38</v>
      </c>
      <c r="M49" s="64">
        <v>38</v>
      </c>
      <c r="N49" s="64">
        <v>38</v>
      </c>
      <c r="O49" s="65">
        <v>38</v>
      </c>
      <c r="P49" s="48"/>
      <c r="Q49" s="48"/>
      <c r="R49" s="48"/>
      <c r="S49" s="48"/>
      <c r="T49" s="48"/>
      <c r="U49" s="48"/>
    </row>
    <row r="50" spans="1:21" ht="30.75" customHeight="1" x14ac:dyDescent="0.15">
      <c r="A50" s="48"/>
      <c r="B50" s="1197"/>
      <c r="C50" s="1198"/>
      <c r="D50" s="62"/>
      <c r="E50" s="1189" t="s">
        <v>17</v>
      </c>
      <c r="F50" s="1189"/>
      <c r="G50" s="1189"/>
      <c r="H50" s="1189"/>
      <c r="I50" s="1189"/>
      <c r="J50" s="1190"/>
      <c r="K50" s="63">
        <v>303</v>
      </c>
      <c r="L50" s="64">
        <v>300</v>
      </c>
      <c r="M50" s="64">
        <v>290</v>
      </c>
      <c r="N50" s="64">
        <v>288</v>
      </c>
      <c r="O50" s="65">
        <v>205</v>
      </c>
      <c r="P50" s="48"/>
      <c r="Q50" s="48"/>
      <c r="R50" s="48"/>
      <c r="S50" s="48"/>
      <c r="T50" s="48"/>
      <c r="U50" s="48"/>
    </row>
    <row r="51" spans="1:21" ht="30.75" customHeight="1" x14ac:dyDescent="0.15">
      <c r="A51" s="48"/>
      <c r="B51" s="1199"/>
      <c r="C51" s="1200"/>
      <c r="D51" s="66"/>
      <c r="E51" s="1189" t="s">
        <v>18</v>
      </c>
      <c r="F51" s="1189"/>
      <c r="G51" s="1189"/>
      <c r="H51" s="1189"/>
      <c r="I51" s="1189"/>
      <c r="J51" s="1190"/>
      <c r="K51" s="63">
        <v>1</v>
      </c>
      <c r="L51" s="64">
        <v>2</v>
      </c>
      <c r="M51" s="64">
        <v>1</v>
      </c>
      <c r="N51" s="64">
        <v>0</v>
      </c>
      <c r="O51" s="65">
        <v>1</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2887</v>
      </c>
      <c r="L52" s="64">
        <v>3036</v>
      </c>
      <c r="M52" s="64">
        <v>3020</v>
      </c>
      <c r="N52" s="64">
        <v>2996</v>
      </c>
      <c r="O52" s="65">
        <v>2784</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1538</v>
      </c>
      <c r="L53" s="69">
        <v>1542</v>
      </c>
      <c r="M53" s="69">
        <v>1497</v>
      </c>
      <c r="N53" s="69">
        <v>1452</v>
      </c>
      <c r="O53" s="70">
        <v>1298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KBYpKg7MLZAI/yBwhMSWj4ogR+7fyKGtNnZra3ieZ9MEDIt8/UEsrGYCUC39BcpZoLEvwSqSG62hXedlYhjtw==" saltValue="udt7N0OxxEmDdxS1mqEM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O39" sqref="O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03" t="s">
        <v>24</v>
      </c>
      <c r="C41" s="1204"/>
      <c r="D41" s="81"/>
      <c r="E41" s="1209" t="s">
        <v>25</v>
      </c>
      <c r="F41" s="1209"/>
      <c r="G41" s="1209"/>
      <c r="H41" s="1210"/>
      <c r="I41" s="82">
        <v>28175</v>
      </c>
      <c r="J41" s="83">
        <v>27266</v>
      </c>
      <c r="K41" s="83">
        <v>26238</v>
      </c>
      <c r="L41" s="83">
        <v>25645</v>
      </c>
      <c r="M41" s="84">
        <v>25049</v>
      </c>
    </row>
    <row r="42" spans="2:13" ht="27.75" customHeight="1" x14ac:dyDescent="0.15">
      <c r="B42" s="1205"/>
      <c r="C42" s="1206"/>
      <c r="D42" s="85"/>
      <c r="E42" s="1211" t="s">
        <v>26</v>
      </c>
      <c r="F42" s="1211"/>
      <c r="G42" s="1211"/>
      <c r="H42" s="1212"/>
      <c r="I42" s="86">
        <v>1603</v>
      </c>
      <c r="J42" s="87">
        <v>1370</v>
      </c>
      <c r="K42" s="87">
        <v>1132</v>
      </c>
      <c r="L42" s="87">
        <v>889</v>
      </c>
      <c r="M42" s="88">
        <v>717</v>
      </c>
    </row>
    <row r="43" spans="2:13" ht="27.75" customHeight="1" x14ac:dyDescent="0.15">
      <c r="B43" s="1205"/>
      <c r="C43" s="1206"/>
      <c r="D43" s="85"/>
      <c r="E43" s="1211" t="s">
        <v>27</v>
      </c>
      <c r="F43" s="1211"/>
      <c r="G43" s="1211"/>
      <c r="H43" s="1212"/>
      <c r="I43" s="86">
        <v>5910</v>
      </c>
      <c r="J43" s="87">
        <v>5013</v>
      </c>
      <c r="K43" s="87">
        <v>4500</v>
      </c>
      <c r="L43" s="87">
        <v>4302</v>
      </c>
      <c r="M43" s="88">
        <v>4214</v>
      </c>
    </row>
    <row r="44" spans="2:13" ht="27.75" customHeight="1" x14ac:dyDescent="0.15">
      <c r="B44" s="1205"/>
      <c r="C44" s="1206"/>
      <c r="D44" s="85"/>
      <c r="E44" s="1211" t="s">
        <v>28</v>
      </c>
      <c r="F44" s="1211"/>
      <c r="G44" s="1211"/>
      <c r="H44" s="1212"/>
      <c r="I44" s="86">
        <v>338</v>
      </c>
      <c r="J44" s="87">
        <v>306</v>
      </c>
      <c r="K44" s="87">
        <v>273</v>
      </c>
      <c r="L44" s="87">
        <v>240</v>
      </c>
      <c r="M44" s="88">
        <v>206</v>
      </c>
    </row>
    <row r="45" spans="2:13" ht="27.75" customHeight="1" x14ac:dyDescent="0.15">
      <c r="B45" s="1205"/>
      <c r="C45" s="1206"/>
      <c r="D45" s="85"/>
      <c r="E45" s="1211" t="s">
        <v>29</v>
      </c>
      <c r="F45" s="1211"/>
      <c r="G45" s="1211"/>
      <c r="H45" s="1212"/>
      <c r="I45" s="86">
        <v>3240</v>
      </c>
      <c r="J45" s="87">
        <v>2909</v>
      </c>
      <c r="K45" s="87">
        <v>2731</v>
      </c>
      <c r="L45" s="87">
        <v>2631</v>
      </c>
      <c r="M45" s="88">
        <v>2632</v>
      </c>
    </row>
    <row r="46" spans="2:13" ht="27.75" customHeight="1" x14ac:dyDescent="0.15">
      <c r="B46" s="1205"/>
      <c r="C46" s="1206"/>
      <c r="D46" s="89"/>
      <c r="E46" s="1211" t="s">
        <v>30</v>
      </c>
      <c r="F46" s="1211"/>
      <c r="G46" s="1211"/>
      <c r="H46" s="1212"/>
      <c r="I46" s="86">
        <v>99</v>
      </c>
      <c r="J46" s="87">
        <v>104</v>
      </c>
      <c r="K46" s="87">
        <v>108</v>
      </c>
      <c r="L46" s="87">
        <v>130</v>
      </c>
      <c r="M46" s="88">
        <v>132</v>
      </c>
    </row>
    <row r="47" spans="2:13" ht="27.75" customHeight="1" x14ac:dyDescent="0.15">
      <c r="B47" s="1205"/>
      <c r="C47" s="1206"/>
      <c r="D47" s="90"/>
      <c r="E47" s="1213" t="s">
        <v>31</v>
      </c>
      <c r="F47" s="1214"/>
      <c r="G47" s="1214"/>
      <c r="H47" s="1215"/>
      <c r="I47" s="86" t="s">
        <v>500</v>
      </c>
      <c r="J47" s="87" t="s">
        <v>500</v>
      </c>
      <c r="K47" s="87" t="s">
        <v>500</v>
      </c>
      <c r="L47" s="87" t="s">
        <v>500</v>
      </c>
      <c r="M47" s="88" t="s">
        <v>500</v>
      </c>
    </row>
    <row r="48" spans="2:13" ht="27.75" customHeight="1" x14ac:dyDescent="0.15">
      <c r="B48" s="1205"/>
      <c r="C48" s="1206"/>
      <c r="D48" s="85"/>
      <c r="E48" s="1211" t="s">
        <v>32</v>
      </c>
      <c r="F48" s="1211"/>
      <c r="G48" s="1211"/>
      <c r="H48" s="1212"/>
      <c r="I48" s="86" t="s">
        <v>500</v>
      </c>
      <c r="J48" s="87" t="s">
        <v>500</v>
      </c>
      <c r="K48" s="87" t="s">
        <v>500</v>
      </c>
      <c r="L48" s="87" t="s">
        <v>500</v>
      </c>
      <c r="M48" s="88" t="s">
        <v>500</v>
      </c>
    </row>
    <row r="49" spans="2:13" ht="27.75" customHeight="1" x14ac:dyDescent="0.15">
      <c r="B49" s="1207"/>
      <c r="C49" s="1208"/>
      <c r="D49" s="85"/>
      <c r="E49" s="1211" t="s">
        <v>33</v>
      </c>
      <c r="F49" s="1211"/>
      <c r="G49" s="1211"/>
      <c r="H49" s="1212"/>
      <c r="I49" s="86" t="s">
        <v>500</v>
      </c>
      <c r="J49" s="87" t="s">
        <v>500</v>
      </c>
      <c r="K49" s="87" t="s">
        <v>500</v>
      </c>
      <c r="L49" s="87" t="s">
        <v>500</v>
      </c>
      <c r="M49" s="88" t="s">
        <v>500</v>
      </c>
    </row>
    <row r="50" spans="2:13" ht="27.75" customHeight="1" x14ac:dyDescent="0.15">
      <c r="B50" s="1216" t="s">
        <v>34</v>
      </c>
      <c r="C50" s="1217"/>
      <c r="D50" s="91"/>
      <c r="E50" s="1211" t="s">
        <v>35</v>
      </c>
      <c r="F50" s="1211"/>
      <c r="G50" s="1211"/>
      <c r="H50" s="1212"/>
      <c r="I50" s="86">
        <v>3316</v>
      </c>
      <c r="J50" s="87">
        <v>3388</v>
      </c>
      <c r="K50" s="87">
        <v>3593</v>
      </c>
      <c r="L50" s="87">
        <v>3366</v>
      </c>
      <c r="M50" s="88">
        <v>3521</v>
      </c>
    </row>
    <row r="51" spans="2:13" ht="27.75" customHeight="1" x14ac:dyDescent="0.15">
      <c r="B51" s="1205"/>
      <c r="C51" s="1206"/>
      <c r="D51" s="85"/>
      <c r="E51" s="1211" t="s">
        <v>36</v>
      </c>
      <c r="F51" s="1211"/>
      <c r="G51" s="1211"/>
      <c r="H51" s="1212"/>
      <c r="I51" s="86">
        <v>3701</v>
      </c>
      <c r="J51" s="87">
        <v>3351</v>
      </c>
      <c r="K51" s="87">
        <v>2998</v>
      </c>
      <c r="L51" s="87">
        <v>2901</v>
      </c>
      <c r="M51" s="88">
        <v>2670</v>
      </c>
    </row>
    <row r="52" spans="2:13" ht="27.75" customHeight="1" x14ac:dyDescent="0.15">
      <c r="B52" s="1207"/>
      <c r="C52" s="1208"/>
      <c r="D52" s="85"/>
      <c r="E52" s="1211" t="s">
        <v>37</v>
      </c>
      <c r="F52" s="1211"/>
      <c r="G52" s="1211"/>
      <c r="H52" s="1212"/>
      <c r="I52" s="86">
        <v>23030</v>
      </c>
      <c r="J52" s="87">
        <v>22528</v>
      </c>
      <c r="K52" s="87">
        <v>22203</v>
      </c>
      <c r="L52" s="87">
        <v>21233</v>
      </c>
      <c r="M52" s="88">
        <v>21088</v>
      </c>
    </row>
    <row r="53" spans="2:13" ht="27.75" customHeight="1" thickBot="1" x14ac:dyDescent="0.2">
      <c r="B53" s="1218" t="s">
        <v>38</v>
      </c>
      <c r="C53" s="1219"/>
      <c r="D53" s="92"/>
      <c r="E53" s="1220" t="s">
        <v>39</v>
      </c>
      <c r="F53" s="1220"/>
      <c r="G53" s="1220"/>
      <c r="H53" s="1221"/>
      <c r="I53" s="93">
        <v>9318</v>
      </c>
      <c r="J53" s="94">
        <v>7702</v>
      </c>
      <c r="K53" s="94">
        <v>6188</v>
      </c>
      <c r="L53" s="94">
        <v>6336</v>
      </c>
      <c r="M53" s="95">
        <v>5670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v6ZkB8RHdTSeZGqWXuWqFqEhdUhUfbDET3tX9DYy7GbBHE9xzbi486LqYTD/fParFKjx1u/cDWYzzVqM7bn4A==" saltValue="aJPiRGzVhoNC130x3Ztj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I58" sqref="I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30" t="s">
        <v>42</v>
      </c>
      <c r="D55" s="1230"/>
      <c r="E55" s="1231"/>
      <c r="F55" s="107">
        <v>413</v>
      </c>
      <c r="G55" s="107">
        <v>305</v>
      </c>
      <c r="H55" s="108">
        <v>279</v>
      </c>
    </row>
    <row r="56" spans="2:8" ht="52.5" customHeight="1" x14ac:dyDescent="0.15">
      <c r="B56" s="109"/>
      <c r="C56" s="1232" t="s">
        <v>43</v>
      </c>
      <c r="D56" s="1232"/>
      <c r="E56" s="1233"/>
      <c r="F56" s="110">
        <v>380</v>
      </c>
      <c r="G56" s="110">
        <v>373</v>
      </c>
      <c r="H56" s="111">
        <v>369</v>
      </c>
    </row>
    <row r="57" spans="2:8" ht="53.25" customHeight="1" x14ac:dyDescent="0.15">
      <c r="B57" s="109"/>
      <c r="C57" s="1234" t="s">
        <v>44</v>
      </c>
      <c r="D57" s="1234"/>
      <c r="E57" s="1235"/>
      <c r="F57" s="112">
        <v>2383</v>
      </c>
      <c r="G57" s="112">
        <v>2308</v>
      </c>
      <c r="H57" s="113">
        <v>2467</v>
      </c>
    </row>
    <row r="58" spans="2:8" ht="45.75" customHeight="1" x14ac:dyDescent="0.15">
      <c r="B58" s="114"/>
      <c r="C58" s="1222" t="s">
        <v>570</v>
      </c>
      <c r="D58" s="1223"/>
      <c r="E58" s="1224"/>
      <c r="F58" s="115">
        <v>1782</v>
      </c>
      <c r="G58" s="115">
        <v>1196</v>
      </c>
      <c r="H58" s="116">
        <v>1207</v>
      </c>
    </row>
    <row r="59" spans="2:8" ht="45.75" customHeight="1" x14ac:dyDescent="0.15">
      <c r="B59" s="114"/>
      <c r="C59" s="1222" t="s">
        <v>571</v>
      </c>
      <c r="D59" s="1223"/>
      <c r="E59" s="1224"/>
      <c r="F59" s="115">
        <v>284</v>
      </c>
      <c r="G59" s="115">
        <v>766</v>
      </c>
      <c r="H59" s="116">
        <v>939</v>
      </c>
    </row>
    <row r="60" spans="2:8" ht="45.75" customHeight="1" x14ac:dyDescent="0.15">
      <c r="B60" s="114"/>
      <c r="C60" s="1222" t="s">
        <v>572</v>
      </c>
      <c r="D60" s="1223"/>
      <c r="E60" s="1224"/>
      <c r="F60" s="115">
        <v>312</v>
      </c>
      <c r="G60" s="115">
        <v>291</v>
      </c>
      <c r="H60" s="116">
        <v>272</v>
      </c>
    </row>
    <row r="61" spans="2:8" ht="45.75" customHeight="1" x14ac:dyDescent="0.15">
      <c r="B61" s="114"/>
      <c r="C61" s="1222" t="s">
        <v>573</v>
      </c>
      <c r="D61" s="1223"/>
      <c r="E61" s="1224"/>
      <c r="F61" s="115">
        <v>0</v>
      </c>
      <c r="G61" s="115">
        <v>50</v>
      </c>
      <c r="H61" s="116">
        <v>44</v>
      </c>
    </row>
    <row r="62" spans="2:8" ht="45.75" customHeight="1" thickBot="1" x14ac:dyDescent="0.2">
      <c r="B62" s="117"/>
      <c r="C62" s="1225" t="s">
        <v>574</v>
      </c>
      <c r="D62" s="1226"/>
      <c r="E62" s="1227"/>
      <c r="F62" s="118">
        <v>5</v>
      </c>
      <c r="G62" s="118">
        <v>5</v>
      </c>
      <c r="H62" s="119">
        <v>5</v>
      </c>
    </row>
    <row r="63" spans="2:8" ht="52.5" customHeight="1" thickBot="1" x14ac:dyDescent="0.2">
      <c r="B63" s="120"/>
      <c r="C63" s="1228" t="s">
        <v>45</v>
      </c>
      <c r="D63" s="1228"/>
      <c r="E63" s="1229"/>
      <c r="F63" s="121">
        <v>3176</v>
      </c>
      <c r="G63" s="121">
        <v>2986</v>
      </c>
      <c r="H63" s="122">
        <v>3115</v>
      </c>
    </row>
    <row r="64" spans="2:8" ht="15" customHeight="1" x14ac:dyDescent="0.15"/>
    <row r="65" ht="0" hidden="1" customHeight="1" x14ac:dyDescent="0.15"/>
    <row r="66" ht="0" hidden="1" customHeight="1" x14ac:dyDescent="0.15"/>
  </sheetData>
  <sheetProtection algorithmName="SHA-512" hashValue="Mx5bwHDsaOVlSAtOMoj0fAvqRLkAIJ6BsEZxuQJbrcODPyZxR8mS3DyAZ+g2XFNneP4r1+lL/4ZEsMEH1hylCg==" saltValue="AauBBaMLunyKKv4iRQTk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103383</v>
      </c>
      <c r="E3" s="141"/>
      <c r="F3" s="142">
        <v>90961</v>
      </c>
      <c r="G3" s="143"/>
      <c r="H3" s="144"/>
    </row>
    <row r="4" spans="1:8" x14ac:dyDescent="0.15">
      <c r="A4" s="145"/>
      <c r="B4" s="146"/>
      <c r="C4" s="147"/>
      <c r="D4" s="148">
        <v>45366</v>
      </c>
      <c r="E4" s="149"/>
      <c r="F4" s="150">
        <v>37720</v>
      </c>
      <c r="G4" s="151"/>
      <c r="H4" s="152"/>
    </row>
    <row r="5" spans="1:8" x14ac:dyDescent="0.15">
      <c r="A5" s="133" t="s">
        <v>534</v>
      </c>
      <c r="B5" s="138"/>
      <c r="C5" s="139"/>
      <c r="D5" s="140">
        <v>80831</v>
      </c>
      <c r="E5" s="141"/>
      <c r="F5" s="142">
        <v>106614</v>
      </c>
      <c r="G5" s="143"/>
      <c r="H5" s="144"/>
    </row>
    <row r="6" spans="1:8" x14ac:dyDescent="0.15">
      <c r="A6" s="145"/>
      <c r="B6" s="146"/>
      <c r="C6" s="147"/>
      <c r="D6" s="148">
        <v>53794</v>
      </c>
      <c r="E6" s="149"/>
      <c r="F6" s="150">
        <v>45545</v>
      </c>
      <c r="G6" s="151"/>
      <c r="H6" s="152"/>
    </row>
    <row r="7" spans="1:8" x14ac:dyDescent="0.15">
      <c r="A7" s="133" t="s">
        <v>535</v>
      </c>
      <c r="B7" s="138"/>
      <c r="C7" s="139"/>
      <c r="D7" s="140">
        <v>58221</v>
      </c>
      <c r="E7" s="141"/>
      <c r="F7" s="142">
        <v>85459</v>
      </c>
      <c r="G7" s="143"/>
      <c r="H7" s="144"/>
    </row>
    <row r="8" spans="1:8" x14ac:dyDescent="0.15">
      <c r="A8" s="145"/>
      <c r="B8" s="146"/>
      <c r="C8" s="147"/>
      <c r="D8" s="148">
        <v>31575</v>
      </c>
      <c r="E8" s="149"/>
      <c r="F8" s="150">
        <v>44378</v>
      </c>
      <c r="G8" s="151"/>
      <c r="H8" s="152"/>
    </row>
    <row r="9" spans="1:8" x14ac:dyDescent="0.15">
      <c r="A9" s="133" t="s">
        <v>536</v>
      </c>
      <c r="B9" s="138"/>
      <c r="C9" s="139"/>
      <c r="D9" s="140">
        <v>87776</v>
      </c>
      <c r="E9" s="141"/>
      <c r="F9" s="142">
        <v>83280</v>
      </c>
      <c r="G9" s="143"/>
      <c r="H9" s="144"/>
    </row>
    <row r="10" spans="1:8" x14ac:dyDescent="0.15">
      <c r="A10" s="145"/>
      <c r="B10" s="146"/>
      <c r="C10" s="147"/>
      <c r="D10" s="148">
        <v>40269</v>
      </c>
      <c r="E10" s="149"/>
      <c r="F10" s="150">
        <v>43123</v>
      </c>
      <c r="G10" s="151"/>
      <c r="H10" s="152"/>
    </row>
    <row r="11" spans="1:8" x14ac:dyDescent="0.15">
      <c r="A11" s="133" t="s">
        <v>537</v>
      </c>
      <c r="B11" s="138"/>
      <c r="C11" s="139"/>
      <c r="D11" s="140">
        <v>90274</v>
      </c>
      <c r="E11" s="141"/>
      <c r="F11" s="142">
        <v>88968</v>
      </c>
      <c r="G11" s="143"/>
      <c r="H11" s="144"/>
    </row>
    <row r="12" spans="1:8" x14ac:dyDescent="0.15">
      <c r="A12" s="145"/>
      <c r="B12" s="146"/>
      <c r="C12" s="153"/>
      <c r="D12" s="148">
        <v>39254</v>
      </c>
      <c r="E12" s="149"/>
      <c r="F12" s="150">
        <v>45482</v>
      </c>
      <c r="G12" s="151"/>
      <c r="H12" s="152"/>
    </row>
    <row r="13" spans="1:8" x14ac:dyDescent="0.15">
      <c r="A13" s="133"/>
      <c r="B13" s="138"/>
      <c r="C13" s="154"/>
      <c r="D13" s="155">
        <v>84097</v>
      </c>
      <c r="E13" s="156"/>
      <c r="F13" s="157">
        <v>91056</v>
      </c>
      <c r="G13" s="158"/>
      <c r="H13" s="144"/>
    </row>
    <row r="14" spans="1:8" x14ac:dyDescent="0.15">
      <c r="A14" s="145"/>
      <c r="B14" s="146"/>
      <c r="C14" s="147"/>
      <c r="D14" s="148">
        <v>42052</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1.49</v>
      </c>
      <c r="C19" s="159">
        <f>ROUND(VALUE(SUBSTITUTE(実質収支比率等に係る経年分析!G$48,"▲","-")),2)</f>
        <v>2.2000000000000002</v>
      </c>
      <c r="D19" s="159">
        <f>ROUND(VALUE(SUBSTITUTE(実質収支比率等に係る経年分析!H$48,"▲","-")),2)</f>
        <v>2.15</v>
      </c>
      <c r="E19" s="159">
        <f>ROUND(VALUE(SUBSTITUTE(実質収支比率等に係る経年分析!I$48,"▲","-")),2)</f>
        <v>0.84</v>
      </c>
      <c r="F19" s="159">
        <f>ROUND(VALUE(SUBSTITUTE(実質収支比率等に係る経年分析!J$48,"▲","-")),2)</f>
        <v>1.47</v>
      </c>
    </row>
    <row r="20" spans="1:11" x14ac:dyDescent="0.15">
      <c r="A20" s="159" t="s">
        <v>49</v>
      </c>
      <c r="B20" s="159">
        <f>ROUND(VALUE(SUBSTITUTE(実質収支比率等に係る経年分析!F$47,"▲","-")),2)</f>
        <v>3.67</v>
      </c>
      <c r="C20" s="159">
        <f>ROUND(VALUE(SUBSTITUTE(実質収支比率等に係る経年分析!G$47,"▲","-")),2)</f>
        <v>2.89</v>
      </c>
      <c r="D20" s="159">
        <f>ROUND(VALUE(SUBSTITUTE(実質収支比率等に係る経年分析!H$47,"▲","-")),2)</f>
        <v>3.12</v>
      </c>
      <c r="E20" s="159">
        <f>ROUND(VALUE(SUBSTITUTE(実質収支比率等に係る経年分析!I$47,"▲","-")),2)</f>
        <v>2.35</v>
      </c>
      <c r="F20" s="159">
        <f>ROUND(VALUE(SUBSTITUTE(実質収支比率等に係る経年分析!J$47,"▲","-")),2)</f>
        <v>2.19</v>
      </c>
    </row>
    <row r="21" spans="1:11" x14ac:dyDescent="0.15">
      <c r="A21" s="159" t="s">
        <v>50</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-0.1</v>
      </c>
      <c r="D21" s="159">
        <f>IF(ISNUMBER(VALUE(SUBSTITUTE(実質収支比率等に係る経年分析!H$49,"▲","-"))),ROUND(VALUE(SUBSTITUTE(実質収支比率等に係る経年分析!H$49,"▲","-")),2),NA())</f>
        <v>0.33</v>
      </c>
      <c r="E21" s="159">
        <f>IF(ISNUMBER(VALUE(SUBSTITUTE(実質収支比率等に係る経年分析!I$49,"▲","-"))),ROUND(VALUE(SUBSTITUTE(実質収支比率等に係る経年分析!I$49,"▲","-")),2),NA())</f>
        <v>-2.1800000000000002</v>
      </c>
      <c r="F21" s="159">
        <f>IF(ISNUMBER(VALUE(SUBSTITUTE(実質収支比率等に係る経年分析!J$49,"▲","-"))),ROUND(VALUE(SUBSTITUTE(実質収支比率等に係る経年分析!J$49,"▲","-")),2),NA())</f>
        <v>0.42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国民健康保険事業特別会計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臨港用地造成事業特別会計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2.2000000000000002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1.47</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8.0399999999999991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8.1199999999999992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16.510000000000002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2887</v>
      </c>
      <c r="E42" s="161"/>
      <c r="F42" s="161"/>
      <c r="G42" s="161">
        <f>'実質公債費比率（分子）の構造'!L$52</f>
        <v>3036</v>
      </c>
      <c r="H42" s="161"/>
      <c r="I42" s="161"/>
      <c r="J42" s="161">
        <f>'実質公債費比率（分子）の構造'!M$52</f>
        <v>3020</v>
      </c>
      <c r="K42" s="161"/>
      <c r="L42" s="161"/>
      <c r="M42" s="161">
        <f>'実質公債費比率（分子）の構造'!N$52</f>
        <v>2996</v>
      </c>
      <c r="N42" s="161"/>
      <c r="O42" s="161"/>
      <c r="P42" s="161">
        <f>'実質公債費比率（分子）の構造'!O$52</f>
        <v>2784</v>
      </c>
    </row>
    <row r="43" spans="1:16" x14ac:dyDescent="0.15">
      <c r="A43" s="161" t="s">
        <v>58</v>
      </c>
      <c r="B43" s="161">
        <f>'実質公債費比率（分子）の構造'!K$51</f>
        <v>1</v>
      </c>
      <c r="C43" s="161"/>
      <c r="D43" s="161"/>
      <c r="E43" s="161">
        <f>'実質公債費比率（分子）の構造'!L$51</f>
        <v>2</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x14ac:dyDescent="0.15">
      <c r="A44" s="161" t="s">
        <v>59</v>
      </c>
      <c r="B44" s="161">
        <f>'実質公債費比率（分子）の構造'!K$50</f>
        <v>303</v>
      </c>
      <c r="C44" s="161"/>
      <c r="D44" s="161"/>
      <c r="E44" s="161">
        <f>'実質公債費比率（分子）の構造'!L$50</f>
        <v>300</v>
      </c>
      <c r="F44" s="161"/>
      <c r="G44" s="161"/>
      <c r="H44" s="161">
        <f>'実質公債費比率（分子）の構造'!M$50</f>
        <v>290</v>
      </c>
      <c r="I44" s="161"/>
      <c r="J44" s="161"/>
      <c r="K44" s="161">
        <f>'実質公債費比率（分子）の構造'!N$50</f>
        <v>288</v>
      </c>
      <c r="L44" s="161"/>
      <c r="M44" s="161"/>
      <c r="N44" s="161">
        <f>'実質公債費比率（分子）の構造'!O$50</f>
        <v>205</v>
      </c>
      <c r="O44" s="161"/>
      <c r="P44" s="161"/>
    </row>
    <row r="45" spans="1:16" x14ac:dyDescent="0.15">
      <c r="A45" s="161" t="s">
        <v>60</v>
      </c>
      <c r="B45" s="161">
        <f>'実質公債費比率（分子）の構造'!K$49</f>
        <v>39</v>
      </c>
      <c r="C45" s="161"/>
      <c r="D45" s="161"/>
      <c r="E45" s="161">
        <f>'実質公債費比率（分子）の構造'!L$49</f>
        <v>38</v>
      </c>
      <c r="F45" s="161"/>
      <c r="G45" s="161"/>
      <c r="H45" s="161">
        <f>'実質公債費比率（分子）の構造'!M$49</f>
        <v>38</v>
      </c>
      <c r="I45" s="161"/>
      <c r="J45" s="161"/>
      <c r="K45" s="161">
        <f>'実質公債費比率（分子）の構造'!N$49</f>
        <v>38</v>
      </c>
      <c r="L45" s="161"/>
      <c r="M45" s="161"/>
      <c r="N45" s="161">
        <f>'実質公債費比率（分子）の構造'!O$49</f>
        <v>38</v>
      </c>
      <c r="O45" s="161"/>
      <c r="P45" s="161"/>
    </row>
    <row r="46" spans="1:16" x14ac:dyDescent="0.15">
      <c r="A46" s="161" t="s">
        <v>61</v>
      </c>
      <c r="B46" s="161">
        <f>'実質公債費比率（分子）の構造'!K$48</f>
        <v>618</v>
      </c>
      <c r="C46" s="161"/>
      <c r="D46" s="161"/>
      <c r="E46" s="161">
        <f>'実質公債費比率（分子）の構造'!L$48</f>
        <v>585</v>
      </c>
      <c r="F46" s="161"/>
      <c r="G46" s="161"/>
      <c r="H46" s="161">
        <f>'実質公債費比率（分子）の構造'!M$48</f>
        <v>521</v>
      </c>
      <c r="I46" s="161"/>
      <c r="J46" s="161"/>
      <c r="K46" s="161">
        <f>'実質公債費比率（分子）の構造'!N$48</f>
        <v>540</v>
      </c>
      <c r="L46" s="161"/>
      <c r="M46" s="161"/>
      <c r="N46" s="161">
        <f>'実質公債費比率（分子）の構造'!O$48</f>
        <v>495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3464</v>
      </c>
      <c r="C49" s="161"/>
      <c r="D49" s="161"/>
      <c r="E49" s="161">
        <f>'実質公債費比率（分子）の構造'!L$45</f>
        <v>3653</v>
      </c>
      <c r="F49" s="161"/>
      <c r="G49" s="161"/>
      <c r="H49" s="161">
        <f>'実質公債費比率（分子）の構造'!M$45</f>
        <v>3667</v>
      </c>
      <c r="I49" s="161"/>
      <c r="J49" s="161"/>
      <c r="K49" s="161">
        <f>'実質公債費比率（分子）の構造'!N$45</f>
        <v>3582</v>
      </c>
      <c r="L49" s="161"/>
      <c r="M49" s="161"/>
      <c r="N49" s="161">
        <f>'実質公債費比率（分子）の構造'!O$45</f>
        <v>3343</v>
      </c>
      <c r="O49" s="161"/>
      <c r="P49" s="161"/>
    </row>
    <row r="50" spans="1:16" x14ac:dyDescent="0.15">
      <c r="A50" s="161" t="s">
        <v>65</v>
      </c>
      <c r="B50" s="161" t="e">
        <f>NA()</f>
        <v>#N/A</v>
      </c>
      <c r="C50" s="161">
        <f>IF(ISNUMBER('実質公債費比率（分子）の構造'!K$53),'実質公債費比率（分子）の構造'!K$53,NA())</f>
        <v>1538</v>
      </c>
      <c r="D50" s="161" t="e">
        <f>NA()</f>
        <v>#N/A</v>
      </c>
      <c r="E50" s="161" t="e">
        <f>NA()</f>
        <v>#N/A</v>
      </c>
      <c r="F50" s="161">
        <f>IF(ISNUMBER('実質公債費比率（分子）の構造'!L$53),'実質公債費比率（分子）の構造'!L$53,NA())</f>
        <v>1542</v>
      </c>
      <c r="G50" s="161" t="e">
        <f>NA()</f>
        <v>#N/A</v>
      </c>
      <c r="H50" s="161" t="e">
        <f>NA()</f>
        <v>#N/A</v>
      </c>
      <c r="I50" s="161">
        <f>IF(ISNUMBER('実質公債費比率（分子）の構造'!M$53),'実質公債費比率（分子）の構造'!M$53,NA())</f>
        <v>1497</v>
      </c>
      <c r="J50" s="161" t="e">
        <f>NA()</f>
        <v>#N/A</v>
      </c>
      <c r="K50" s="161" t="e">
        <f>NA()</f>
        <v>#N/A</v>
      </c>
      <c r="L50" s="161">
        <f>IF(ISNUMBER('実質公債費比率（分子）の構造'!N$53),'実質公債費比率（分子）の構造'!N$53,NA())</f>
        <v>1452</v>
      </c>
      <c r="M50" s="161" t="e">
        <f>NA()</f>
        <v>#N/A</v>
      </c>
      <c r="N50" s="161" t="e">
        <f>NA()</f>
        <v>#N/A</v>
      </c>
      <c r="O50" s="161">
        <f>IF(ISNUMBER('実質公債費比率（分子）の構造'!O$53),'実質公債費比率（分子）の構造'!O$53,NA())</f>
        <v>1298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23030</v>
      </c>
      <c r="E56" s="160"/>
      <c r="F56" s="160"/>
      <c r="G56" s="160">
        <f>'将来負担比率（分子）の構造'!J$52</f>
        <v>22528</v>
      </c>
      <c r="H56" s="160"/>
      <c r="I56" s="160"/>
      <c r="J56" s="160">
        <f>'将来負担比率（分子）の構造'!K$52</f>
        <v>22203</v>
      </c>
      <c r="K56" s="160"/>
      <c r="L56" s="160"/>
      <c r="M56" s="160">
        <f>'将来負担比率（分子）の構造'!L$52</f>
        <v>21233</v>
      </c>
      <c r="N56" s="160"/>
      <c r="O56" s="160"/>
      <c r="P56" s="160">
        <f>'将来負担比率（分子）の構造'!M$52</f>
        <v>21088</v>
      </c>
    </row>
    <row r="57" spans="1:16" x14ac:dyDescent="0.15">
      <c r="A57" s="160" t="s">
        <v>36</v>
      </c>
      <c r="B57" s="160"/>
      <c r="C57" s="160"/>
      <c r="D57" s="160">
        <f>'将来負担比率（分子）の構造'!I$51</f>
        <v>3701</v>
      </c>
      <c r="E57" s="160"/>
      <c r="F57" s="160"/>
      <c r="G57" s="160">
        <f>'将来負担比率（分子）の構造'!J$51</f>
        <v>3351</v>
      </c>
      <c r="H57" s="160"/>
      <c r="I57" s="160"/>
      <c r="J57" s="160">
        <f>'将来負担比率（分子）の構造'!K$51</f>
        <v>2998</v>
      </c>
      <c r="K57" s="160"/>
      <c r="L57" s="160"/>
      <c r="M57" s="160">
        <f>'将来負担比率（分子）の構造'!L$51</f>
        <v>2901</v>
      </c>
      <c r="N57" s="160"/>
      <c r="O57" s="160"/>
      <c r="P57" s="160">
        <f>'将来負担比率（分子）の構造'!M$51</f>
        <v>2670</v>
      </c>
    </row>
    <row r="58" spans="1:16" x14ac:dyDescent="0.15">
      <c r="A58" s="160" t="s">
        <v>35</v>
      </c>
      <c r="B58" s="160"/>
      <c r="C58" s="160"/>
      <c r="D58" s="160">
        <f>'将来負担比率（分子）の構造'!I$50</f>
        <v>3316</v>
      </c>
      <c r="E58" s="160"/>
      <c r="F58" s="160"/>
      <c r="G58" s="160">
        <f>'将来負担比率（分子）の構造'!J$50</f>
        <v>3388</v>
      </c>
      <c r="H58" s="160"/>
      <c r="I58" s="160"/>
      <c r="J58" s="160">
        <f>'将来負担比率（分子）の構造'!K$50</f>
        <v>3593</v>
      </c>
      <c r="K58" s="160"/>
      <c r="L58" s="160"/>
      <c r="M58" s="160">
        <f>'将来負担比率（分子）の構造'!L$50</f>
        <v>3366</v>
      </c>
      <c r="N58" s="160"/>
      <c r="O58" s="160"/>
      <c r="P58" s="160">
        <f>'将来負担比率（分子）の構造'!M$50</f>
        <v>3521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99</v>
      </c>
      <c r="C61" s="160"/>
      <c r="D61" s="160"/>
      <c r="E61" s="160">
        <f>'将来負担比率（分子）の構造'!J$46</f>
        <v>104</v>
      </c>
      <c r="F61" s="160"/>
      <c r="G61" s="160"/>
      <c r="H61" s="160">
        <f>'将来負担比率（分子）の構造'!K$46</f>
        <v>108</v>
      </c>
      <c r="I61" s="160"/>
      <c r="J61" s="160"/>
      <c r="K61" s="160">
        <f>'将来負担比率（分子）の構造'!L$46</f>
        <v>130</v>
      </c>
      <c r="L61" s="160"/>
      <c r="M61" s="160"/>
      <c r="N61" s="160">
        <f>'将来負担比率（分子）の構造'!M$46</f>
        <v>132</v>
      </c>
      <c r="O61" s="160"/>
      <c r="P61" s="160"/>
    </row>
    <row r="62" spans="1:16" x14ac:dyDescent="0.15">
      <c r="A62" s="160" t="s">
        <v>29</v>
      </c>
      <c r="B62" s="160">
        <f>'将来負担比率（分子）の構造'!I$45</f>
        <v>3240</v>
      </c>
      <c r="C62" s="160"/>
      <c r="D62" s="160"/>
      <c r="E62" s="160">
        <f>'将来負担比率（分子）の構造'!J$45</f>
        <v>2909</v>
      </c>
      <c r="F62" s="160"/>
      <c r="G62" s="160"/>
      <c r="H62" s="160">
        <f>'将来負担比率（分子）の構造'!K$45</f>
        <v>2731</v>
      </c>
      <c r="I62" s="160"/>
      <c r="J62" s="160"/>
      <c r="K62" s="160">
        <f>'将来負担比率（分子）の構造'!L$45</f>
        <v>2631</v>
      </c>
      <c r="L62" s="160"/>
      <c r="M62" s="160"/>
      <c r="N62" s="160">
        <f>'将来負担比率（分子）の構造'!M$45</f>
        <v>2632</v>
      </c>
      <c r="O62" s="160"/>
      <c r="P62" s="160"/>
    </row>
    <row r="63" spans="1:16" x14ac:dyDescent="0.15">
      <c r="A63" s="160" t="s">
        <v>28</v>
      </c>
      <c r="B63" s="160">
        <f>'将来負担比率（分子）の構造'!I$44</f>
        <v>338</v>
      </c>
      <c r="C63" s="160"/>
      <c r="D63" s="160"/>
      <c r="E63" s="160">
        <f>'将来負担比率（分子）の構造'!J$44</f>
        <v>306</v>
      </c>
      <c r="F63" s="160"/>
      <c r="G63" s="160"/>
      <c r="H63" s="160">
        <f>'将来負担比率（分子）の構造'!K$44</f>
        <v>273</v>
      </c>
      <c r="I63" s="160"/>
      <c r="J63" s="160"/>
      <c r="K63" s="160">
        <f>'将来負担比率（分子）の構造'!L$44</f>
        <v>240</v>
      </c>
      <c r="L63" s="160"/>
      <c r="M63" s="160"/>
      <c r="N63" s="160">
        <f>'将来負担比率（分子）の構造'!M$44</f>
        <v>206</v>
      </c>
      <c r="O63" s="160"/>
      <c r="P63" s="160"/>
    </row>
    <row r="64" spans="1:16" x14ac:dyDescent="0.15">
      <c r="A64" s="160" t="s">
        <v>27</v>
      </c>
      <c r="B64" s="160">
        <f>'将来負担比率（分子）の構造'!I$43</f>
        <v>5910</v>
      </c>
      <c r="C64" s="160"/>
      <c r="D64" s="160"/>
      <c r="E64" s="160">
        <f>'将来負担比率（分子）の構造'!J$43</f>
        <v>5013</v>
      </c>
      <c r="F64" s="160"/>
      <c r="G64" s="160"/>
      <c r="H64" s="160">
        <f>'将来負担比率（分子）の構造'!K$43</f>
        <v>4500</v>
      </c>
      <c r="I64" s="160"/>
      <c r="J64" s="160"/>
      <c r="K64" s="160">
        <f>'将来負担比率（分子）の構造'!L$43</f>
        <v>4302</v>
      </c>
      <c r="L64" s="160"/>
      <c r="M64" s="160"/>
      <c r="N64" s="160">
        <f>'将来負担比率（分子）の構造'!M$43</f>
        <v>4214</v>
      </c>
      <c r="O64" s="160"/>
      <c r="P64" s="160"/>
    </row>
    <row r="65" spans="1:16" x14ac:dyDescent="0.15">
      <c r="A65" s="160" t="s">
        <v>26</v>
      </c>
      <c r="B65" s="160">
        <f>'将来負担比率（分子）の構造'!I$42</f>
        <v>1603</v>
      </c>
      <c r="C65" s="160"/>
      <c r="D65" s="160"/>
      <c r="E65" s="160">
        <f>'将来負担比率（分子）の構造'!J$42</f>
        <v>1370</v>
      </c>
      <c r="F65" s="160"/>
      <c r="G65" s="160"/>
      <c r="H65" s="160">
        <f>'将来負担比率（分子）の構造'!K$42</f>
        <v>1132</v>
      </c>
      <c r="I65" s="160"/>
      <c r="J65" s="160"/>
      <c r="K65" s="160">
        <f>'将来負担比率（分子）の構造'!L$42</f>
        <v>889</v>
      </c>
      <c r="L65" s="160"/>
      <c r="M65" s="160"/>
      <c r="N65" s="160">
        <f>'将来負担比率（分子）の構造'!M$42</f>
        <v>717</v>
      </c>
      <c r="O65" s="160"/>
      <c r="P65" s="160"/>
    </row>
    <row r="66" spans="1:16" x14ac:dyDescent="0.15">
      <c r="A66" s="160" t="s">
        <v>25</v>
      </c>
      <c r="B66" s="160">
        <f>'将来負担比率（分子）の構造'!I$41</f>
        <v>28175</v>
      </c>
      <c r="C66" s="160"/>
      <c r="D66" s="160"/>
      <c r="E66" s="160">
        <f>'将来負担比率（分子）の構造'!J$41</f>
        <v>27266</v>
      </c>
      <c r="F66" s="160"/>
      <c r="G66" s="160"/>
      <c r="H66" s="160">
        <f>'将来負担比率（分子）の構造'!K$41</f>
        <v>26238</v>
      </c>
      <c r="I66" s="160"/>
      <c r="J66" s="160"/>
      <c r="K66" s="160">
        <f>'将来負担比率（分子）の構造'!L$41</f>
        <v>25645</v>
      </c>
      <c r="L66" s="160"/>
      <c r="M66" s="160"/>
      <c r="N66" s="160">
        <f>'将来負担比率（分子）の構造'!M$41</f>
        <v>25049</v>
      </c>
      <c r="O66" s="160"/>
      <c r="P66" s="160"/>
    </row>
    <row r="67" spans="1:16" x14ac:dyDescent="0.15">
      <c r="A67" s="160" t="s">
        <v>69</v>
      </c>
      <c r="B67" s="160" t="e">
        <f>NA()</f>
        <v>#N/A</v>
      </c>
      <c r="C67" s="160">
        <f>IF(ISNUMBER('将来負担比率（分子）の構造'!I$53), IF('将来負担比率（分子）の構造'!I$53 &lt; 0, 0, '将来負担比率（分子）の構造'!I$53), NA())</f>
        <v>9318</v>
      </c>
      <c r="D67" s="160" t="e">
        <f>NA()</f>
        <v>#N/A</v>
      </c>
      <c r="E67" s="160" t="e">
        <f>NA()</f>
        <v>#N/A</v>
      </c>
      <c r="F67" s="160">
        <f>IF(ISNUMBER('将来負担比率（分子）の構造'!J$53), IF('将来負担比率（分子）の構造'!J$53 &lt; 0, 0, '将来負担比率（分子）の構造'!J$53), NA())</f>
        <v>7702</v>
      </c>
      <c r="G67" s="160" t="e">
        <f>NA()</f>
        <v>#N/A</v>
      </c>
      <c r="H67" s="160" t="e">
        <f>NA()</f>
        <v>#N/A</v>
      </c>
      <c r="I67" s="160">
        <f>IF(ISNUMBER('将来負担比率（分子）の構造'!K$53), IF('将来負担比率（分子）の構造'!K$53 &lt; 0, 0, '将来負担比率（分子）の構造'!K$53), NA())</f>
        <v>6188</v>
      </c>
      <c r="J67" s="160" t="e">
        <f>NA()</f>
        <v>#N/A</v>
      </c>
      <c r="K67" s="160" t="e">
        <f>NA()</f>
        <v>#N/A</v>
      </c>
      <c r="L67" s="160">
        <f>IF(ISNUMBER('将来負担比率（分子）の構造'!L$53), IF('将来負担比率（分子）の構造'!L$53 &lt; 0, 0, '将来負担比率（分子）の構造'!L$53), NA())</f>
        <v>6336</v>
      </c>
      <c r="M67" s="160" t="e">
        <f>NA()</f>
        <v>#N/A</v>
      </c>
      <c r="N67" s="160" t="e">
        <f>NA()</f>
        <v>#N/A</v>
      </c>
      <c r="O67" s="160">
        <f>IF(ISNUMBER('将来負担比率（分子）の構造'!M$53), IF('将来負担比率（分子）の構造'!M$53 &lt; 0, 0, '将来負担比率（分子）の構造'!M$53), NA())</f>
        <v>5670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413</v>
      </c>
      <c r="C72" s="164">
        <f>基金残高に係る経年分析!G55</f>
        <v>305</v>
      </c>
      <c r="D72" s="164">
        <f>基金残高に係る経年分析!H55</f>
        <v>279</v>
      </c>
    </row>
    <row r="73" spans="1:16" x14ac:dyDescent="0.15">
      <c r="A73" s="163" t="s">
        <v>72</v>
      </c>
      <c r="B73" s="164">
        <f>基金残高に係る経年分析!F56</f>
        <v>380</v>
      </c>
      <c r="C73" s="164">
        <f>基金残高に係る経年分析!G56</f>
        <v>373</v>
      </c>
      <c r="D73" s="164">
        <f>基金残高に係る経年分析!H56</f>
        <v>369</v>
      </c>
    </row>
    <row r="74" spans="1:16" x14ac:dyDescent="0.15">
      <c r="A74" s="163" t="s">
        <v>73</v>
      </c>
      <c r="B74" s="164">
        <f>基金残高に係る経年分析!F57</f>
        <v>2383</v>
      </c>
      <c r="C74" s="164">
        <f>基金残高に係る経年分析!G57</f>
        <v>2308</v>
      </c>
      <c r="D74" s="164">
        <f>基金残高に係る経年分析!H57</f>
        <v>2467</v>
      </c>
    </row>
  </sheetData>
  <sheetProtection algorithmName="SHA-512" hashValue="PndGGoewR7ZCSutFr88vMwirAUpojZUjvaICHZiQMpOk9vcDG0Y6HY8V2KPF7qFwX4gukuTLYZUAPWRjQMVO+g==" saltValue="xsj9vRIhFlxWNZv5RHdD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AQ1" sqref="AQ1"/>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4553202</v>
      </c>
      <c r="S5" s="611"/>
      <c r="T5" s="611"/>
      <c r="U5" s="611"/>
      <c r="V5" s="611"/>
      <c r="W5" s="611"/>
      <c r="X5" s="611"/>
      <c r="Y5" s="612"/>
      <c r="Z5" s="613">
        <v>16.8</v>
      </c>
      <c r="AA5" s="613"/>
      <c r="AB5" s="613"/>
      <c r="AC5" s="613"/>
      <c r="AD5" s="614">
        <v>4310104</v>
      </c>
      <c r="AE5" s="614"/>
      <c r="AF5" s="614"/>
      <c r="AG5" s="614"/>
      <c r="AH5" s="614"/>
      <c r="AI5" s="614"/>
      <c r="AJ5" s="614"/>
      <c r="AK5" s="614"/>
      <c r="AL5" s="615">
        <v>34.299999999999997</v>
      </c>
      <c r="AM5" s="616"/>
      <c r="AN5" s="616"/>
      <c r="AO5" s="617"/>
      <c r="AP5" s="607" t="s">
        <v>222</v>
      </c>
      <c r="AQ5" s="608"/>
      <c r="AR5" s="608"/>
      <c r="AS5" s="608"/>
      <c r="AT5" s="608"/>
      <c r="AU5" s="608"/>
      <c r="AV5" s="608"/>
      <c r="AW5" s="608"/>
      <c r="AX5" s="608"/>
      <c r="AY5" s="608"/>
      <c r="AZ5" s="608"/>
      <c r="BA5" s="608"/>
      <c r="BB5" s="608"/>
      <c r="BC5" s="608"/>
      <c r="BD5" s="608"/>
      <c r="BE5" s="608"/>
      <c r="BF5" s="609"/>
      <c r="BG5" s="621">
        <v>4286818</v>
      </c>
      <c r="BH5" s="622"/>
      <c r="BI5" s="622"/>
      <c r="BJ5" s="622"/>
      <c r="BK5" s="622"/>
      <c r="BL5" s="622"/>
      <c r="BM5" s="622"/>
      <c r="BN5" s="623"/>
      <c r="BO5" s="624">
        <v>94.1</v>
      </c>
      <c r="BP5" s="624"/>
      <c r="BQ5" s="624"/>
      <c r="BR5" s="624"/>
      <c r="BS5" s="625">
        <v>65064</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231449</v>
      </c>
      <c r="S6" s="622"/>
      <c r="T6" s="622"/>
      <c r="U6" s="622"/>
      <c r="V6" s="622"/>
      <c r="W6" s="622"/>
      <c r="X6" s="622"/>
      <c r="Y6" s="623"/>
      <c r="Z6" s="624">
        <v>0.9</v>
      </c>
      <c r="AA6" s="624"/>
      <c r="AB6" s="624"/>
      <c r="AC6" s="624"/>
      <c r="AD6" s="625">
        <v>231449</v>
      </c>
      <c r="AE6" s="625"/>
      <c r="AF6" s="625"/>
      <c r="AG6" s="625"/>
      <c r="AH6" s="625"/>
      <c r="AI6" s="625"/>
      <c r="AJ6" s="625"/>
      <c r="AK6" s="625"/>
      <c r="AL6" s="626">
        <v>1.8</v>
      </c>
      <c r="AM6" s="627"/>
      <c r="AN6" s="627"/>
      <c r="AO6" s="628"/>
      <c r="AP6" s="618" t="s">
        <v>227</v>
      </c>
      <c r="AQ6" s="619"/>
      <c r="AR6" s="619"/>
      <c r="AS6" s="619"/>
      <c r="AT6" s="619"/>
      <c r="AU6" s="619"/>
      <c r="AV6" s="619"/>
      <c r="AW6" s="619"/>
      <c r="AX6" s="619"/>
      <c r="AY6" s="619"/>
      <c r="AZ6" s="619"/>
      <c r="BA6" s="619"/>
      <c r="BB6" s="619"/>
      <c r="BC6" s="619"/>
      <c r="BD6" s="619"/>
      <c r="BE6" s="619"/>
      <c r="BF6" s="620"/>
      <c r="BG6" s="621">
        <v>4286818</v>
      </c>
      <c r="BH6" s="622"/>
      <c r="BI6" s="622"/>
      <c r="BJ6" s="622"/>
      <c r="BK6" s="622"/>
      <c r="BL6" s="622"/>
      <c r="BM6" s="622"/>
      <c r="BN6" s="623"/>
      <c r="BO6" s="624">
        <v>94.1</v>
      </c>
      <c r="BP6" s="624"/>
      <c r="BQ6" s="624"/>
      <c r="BR6" s="624"/>
      <c r="BS6" s="625">
        <v>65064</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190959</v>
      </c>
      <c r="CS6" s="622"/>
      <c r="CT6" s="622"/>
      <c r="CU6" s="622"/>
      <c r="CV6" s="622"/>
      <c r="CW6" s="622"/>
      <c r="CX6" s="622"/>
      <c r="CY6" s="623"/>
      <c r="CZ6" s="615">
        <v>0.7</v>
      </c>
      <c r="DA6" s="616"/>
      <c r="DB6" s="616"/>
      <c r="DC6" s="635"/>
      <c r="DD6" s="630" t="s">
        <v>229</v>
      </c>
      <c r="DE6" s="622"/>
      <c r="DF6" s="622"/>
      <c r="DG6" s="622"/>
      <c r="DH6" s="622"/>
      <c r="DI6" s="622"/>
      <c r="DJ6" s="622"/>
      <c r="DK6" s="622"/>
      <c r="DL6" s="622"/>
      <c r="DM6" s="622"/>
      <c r="DN6" s="622"/>
      <c r="DO6" s="622"/>
      <c r="DP6" s="623"/>
      <c r="DQ6" s="630">
        <v>190959</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8675</v>
      </c>
      <c r="S7" s="622"/>
      <c r="T7" s="622"/>
      <c r="U7" s="622"/>
      <c r="V7" s="622"/>
      <c r="W7" s="622"/>
      <c r="X7" s="622"/>
      <c r="Y7" s="623"/>
      <c r="Z7" s="624">
        <v>0</v>
      </c>
      <c r="AA7" s="624"/>
      <c r="AB7" s="624"/>
      <c r="AC7" s="624"/>
      <c r="AD7" s="625">
        <v>8675</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2299239</v>
      </c>
      <c r="BH7" s="622"/>
      <c r="BI7" s="622"/>
      <c r="BJ7" s="622"/>
      <c r="BK7" s="622"/>
      <c r="BL7" s="622"/>
      <c r="BM7" s="622"/>
      <c r="BN7" s="623"/>
      <c r="BO7" s="624">
        <v>50.5</v>
      </c>
      <c r="BP7" s="624"/>
      <c r="BQ7" s="624"/>
      <c r="BR7" s="624"/>
      <c r="BS7" s="625">
        <v>65064</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4886718</v>
      </c>
      <c r="CS7" s="622"/>
      <c r="CT7" s="622"/>
      <c r="CU7" s="622"/>
      <c r="CV7" s="622"/>
      <c r="CW7" s="622"/>
      <c r="CX7" s="622"/>
      <c r="CY7" s="623"/>
      <c r="CZ7" s="624">
        <v>18.100000000000001</v>
      </c>
      <c r="DA7" s="624"/>
      <c r="DB7" s="624"/>
      <c r="DC7" s="624"/>
      <c r="DD7" s="630">
        <v>127231</v>
      </c>
      <c r="DE7" s="622"/>
      <c r="DF7" s="622"/>
      <c r="DG7" s="622"/>
      <c r="DH7" s="622"/>
      <c r="DI7" s="622"/>
      <c r="DJ7" s="622"/>
      <c r="DK7" s="622"/>
      <c r="DL7" s="622"/>
      <c r="DM7" s="622"/>
      <c r="DN7" s="622"/>
      <c r="DO7" s="622"/>
      <c r="DP7" s="623"/>
      <c r="DQ7" s="630">
        <v>1968565</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12332</v>
      </c>
      <c r="S8" s="622"/>
      <c r="T8" s="622"/>
      <c r="U8" s="622"/>
      <c r="V8" s="622"/>
      <c r="W8" s="622"/>
      <c r="X8" s="622"/>
      <c r="Y8" s="623"/>
      <c r="Z8" s="624">
        <v>0</v>
      </c>
      <c r="AA8" s="624"/>
      <c r="AB8" s="624"/>
      <c r="AC8" s="624"/>
      <c r="AD8" s="625">
        <v>12332</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62235</v>
      </c>
      <c r="BH8" s="622"/>
      <c r="BI8" s="622"/>
      <c r="BJ8" s="622"/>
      <c r="BK8" s="622"/>
      <c r="BL8" s="622"/>
      <c r="BM8" s="622"/>
      <c r="BN8" s="623"/>
      <c r="BO8" s="624">
        <v>1.4</v>
      </c>
      <c r="BP8" s="624"/>
      <c r="BQ8" s="624"/>
      <c r="BR8" s="624"/>
      <c r="BS8" s="630" t="s">
        <v>229</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5859014</v>
      </c>
      <c r="CS8" s="622"/>
      <c r="CT8" s="622"/>
      <c r="CU8" s="622"/>
      <c r="CV8" s="622"/>
      <c r="CW8" s="622"/>
      <c r="CX8" s="622"/>
      <c r="CY8" s="623"/>
      <c r="CZ8" s="624">
        <v>21.7</v>
      </c>
      <c r="DA8" s="624"/>
      <c r="DB8" s="624"/>
      <c r="DC8" s="624"/>
      <c r="DD8" s="630">
        <v>147287</v>
      </c>
      <c r="DE8" s="622"/>
      <c r="DF8" s="622"/>
      <c r="DG8" s="622"/>
      <c r="DH8" s="622"/>
      <c r="DI8" s="622"/>
      <c r="DJ8" s="622"/>
      <c r="DK8" s="622"/>
      <c r="DL8" s="622"/>
      <c r="DM8" s="622"/>
      <c r="DN8" s="622"/>
      <c r="DO8" s="622"/>
      <c r="DP8" s="623"/>
      <c r="DQ8" s="630">
        <v>2585165</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12479</v>
      </c>
      <c r="S9" s="622"/>
      <c r="T9" s="622"/>
      <c r="U9" s="622"/>
      <c r="V9" s="622"/>
      <c r="W9" s="622"/>
      <c r="X9" s="622"/>
      <c r="Y9" s="623"/>
      <c r="Z9" s="624">
        <v>0</v>
      </c>
      <c r="AA9" s="624"/>
      <c r="AB9" s="624"/>
      <c r="AC9" s="624"/>
      <c r="AD9" s="625">
        <v>12479</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1840206</v>
      </c>
      <c r="BH9" s="622"/>
      <c r="BI9" s="622"/>
      <c r="BJ9" s="622"/>
      <c r="BK9" s="622"/>
      <c r="BL9" s="622"/>
      <c r="BM9" s="622"/>
      <c r="BN9" s="623"/>
      <c r="BO9" s="624">
        <v>40.4</v>
      </c>
      <c r="BP9" s="624"/>
      <c r="BQ9" s="624"/>
      <c r="BR9" s="624"/>
      <c r="BS9" s="630" t="s">
        <v>229</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2965367</v>
      </c>
      <c r="CS9" s="622"/>
      <c r="CT9" s="622"/>
      <c r="CU9" s="622"/>
      <c r="CV9" s="622"/>
      <c r="CW9" s="622"/>
      <c r="CX9" s="622"/>
      <c r="CY9" s="623"/>
      <c r="CZ9" s="624">
        <v>11</v>
      </c>
      <c r="DA9" s="624"/>
      <c r="DB9" s="624"/>
      <c r="DC9" s="624"/>
      <c r="DD9" s="630">
        <v>198441</v>
      </c>
      <c r="DE9" s="622"/>
      <c r="DF9" s="622"/>
      <c r="DG9" s="622"/>
      <c r="DH9" s="622"/>
      <c r="DI9" s="622"/>
      <c r="DJ9" s="622"/>
      <c r="DK9" s="622"/>
      <c r="DL9" s="622"/>
      <c r="DM9" s="622"/>
      <c r="DN9" s="622"/>
      <c r="DO9" s="622"/>
      <c r="DP9" s="623"/>
      <c r="DQ9" s="630">
        <v>2277319</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229</v>
      </c>
      <c r="S10" s="622"/>
      <c r="T10" s="622"/>
      <c r="U10" s="622"/>
      <c r="V10" s="622"/>
      <c r="W10" s="622"/>
      <c r="X10" s="622"/>
      <c r="Y10" s="623"/>
      <c r="Z10" s="624" t="s">
        <v>229</v>
      </c>
      <c r="AA10" s="624"/>
      <c r="AB10" s="624"/>
      <c r="AC10" s="624"/>
      <c r="AD10" s="625" t="s">
        <v>120</v>
      </c>
      <c r="AE10" s="625"/>
      <c r="AF10" s="625"/>
      <c r="AG10" s="625"/>
      <c r="AH10" s="625"/>
      <c r="AI10" s="625"/>
      <c r="AJ10" s="625"/>
      <c r="AK10" s="625"/>
      <c r="AL10" s="626" t="s">
        <v>229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150419</v>
      </c>
      <c r="BH10" s="622"/>
      <c r="BI10" s="622"/>
      <c r="BJ10" s="622"/>
      <c r="BK10" s="622"/>
      <c r="BL10" s="622"/>
      <c r="BM10" s="622"/>
      <c r="BN10" s="623"/>
      <c r="BO10" s="624">
        <v>3.3</v>
      </c>
      <c r="BP10" s="624"/>
      <c r="BQ10" s="624"/>
      <c r="BR10" s="624"/>
      <c r="BS10" s="630">
        <v>24828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52970</v>
      </c>
      <c r="CS10" s="622"/>
      <c r="CT10" s="622"/>
      <c r="CU10" s="622"/>
      <c r="CV10" s="622"/>
      <c r="CW10" s="622"/>
      <c r="CX10" s="622"/>
      <c r="CY10" s="623"/>
      <c r="CZ10" s="624">
        <v>0.2</v>
      </c>
      <c r="DA10" s="624"/>
      <c r="DB10" s="624"/>
      <c r="DC10" s="624"/>
      <c r="DD10" s="630">
        <v>1728</v>
      </c>
      <c r="DE10" s="622"/>
      <c r="DF10" s="622"/>
      <c r="DG10" s="622"/>
      <c r="DH10" s="622"/>
      <c r="DI10" s="622"/>
      <c r="DJ10" s="622"/>
      <c r="DK10" s="622"/>
      <c r="DL10" s="622"/>
      <c r="DM10" s="622"/>
      <c r="DN10" s="622"/>
      <c r="DO10" s="622"/>
      <c r="DP10" s="623"/>
      <c r="DQ10" s="630">
        <v>51604</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229</v>
      </c>
      <c r="S11" s="622"/>
      <c r="T11" s="622"/>
      <c r="U11" s="622"/>
      <c r="V11" s="622"/>
      <c r="W11" s="622"/>
      <c r="X11" s="622"/>
      <c r="Y11" s="623"/>
      <c r="Z11" s="624" t="s">
        <v>229</v>
      </c>
      <c r="AA11" s="624"/>
      <c r="AB11" s="624"/>
      <c r="AC11" s="624"/>
      <c r="AD11" s="625" t="s">
        <v>229</v>
      </c>
      <c r="AE11" s="625"/>
      <c r="AF11" s="625"/>
      <c r="AG11" s="625"/>
      <c r="AH11" s="625"/>
      <c r="AI11" s="625"/>
      <c r="AJ11" s="625"/>
      <c r="AK11" s="625"/>
      <c r="AL11" s="626" t="s">
        <v>229</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246379</v>
      </c>
      <c r="BH11" s="622"/>
      <c r="BI11" s="622"/>
      <c r="BJ11" s="622"/>
      <c r="BK11" s="622"/>
      <c r="BL11" s="622"/>
      <c r="BM11" s="622"/>
      <c r="BN11" s="623"/>
      <c r="BO11" s="624">
        <v>5.4</v>
      </c>
      <c r="BP11" s="624"/>
      <c r="BQ11" s="624"/>
      <c r="BR11" s="624"/>
      <c r="BS11" s="630">
        <v>40236</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881376</v>
      </c>
      <c r="CS11" s="622"/>
      <c r="CT11" s="622"/>
      <c r="CU11" s="622"/>
      <c r="CV11" s="622"/>
      <c r="CW11" s="622"/>
      <c r="CX11" s="622"/>
      <c r="CY11" s="623"/>
      <c r="CZ11" s="624">
        <v>3.3</v>
      </c>
      <c r="DA11" s="624"/>
      <c r="DB11" s="624"/>
      <c r="DC11" s="624"/>
      <c r="DD11" s="630">
        <v>267309</v>
      </c>
      <c r="DE11" s="622"/>
      <c r="DF11" s="622"/>
      <c r="DG11" s="622"/>
      <c r="DH11" s="622"/>
      <c r="DI11" s="622"/>
      <c r="DJ11" s="622"/>
      <c r="DK11" s="622"/>
      <c r="DL11" s="622"/>
      <c r="DM11" s="622"/>
      <c r="DN11" s="622"/>
      <c r="DO11" s="622"/>
      <c r="DP11" s="623"/>
      <c r="DQ11" s="630">
        <v>332693</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745823</v>
      </c>
      <c r="S12" s="622"/>
      <c r="T12" s="622"/>
      <c r="U12" s="622"/>
      <c r="V12" s="622"/>
      <c r="W12" s="622"/>
      <c r="X12" s="622"/>
      <c r="Y12" s="623"/>
      <c r="Z12" s="624">
        <v>2.7</v>
      </c>
      <c r="AA12" s="624"/>
      <c r="AB12" s="624"/>
      <c r="AC12" s="624"/>
      <c r="AD12" s="625">
        <v>745823</v>
      </c>
      <c r="AE12" s="625"/>
      <c r="AF12" s="625"/>
      <c r="AG12" s="625"/>
      <c r="AH12" s="625"/>
      <c r="AI12" s="625"/>
      <c r="AJ12" s="625"/>
      <c r="AK12" s="625"/>
      <c r="AL12" s="626">
        <v>5.9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1521758</v>
      </c>
      <c r="BH12" s="622"/>
      <c r="BI12" s="622"/>
      <c r="BJ12" s="622"/>
      <c r="BK12" s="622"/>
      <c r="BL12" s="622"/>
      <c r="BM12" s="622"/>
      <c r="BN12" s="623"/>
      <c r="BO12" s="624">
        <v>33.4</v>
      </c>
      <c r="BP12" s="624"/>
      <c r="BQ12" s="624"/>
      <c r="BR12" s="624"/>
      <c r="BS12" s="630" t="s">
        <v>229</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1276362</v>
      </c>
      <c r="CS12" s="622"/>
      <c r="CT12" s="622"/>
      <c r="CU12" s="622"/>
      <c r="CV12" s="622"/>
      <c r="CW12" s="622"/>
      <c r="CX12" s="622"/>
      <c r="CY12" s="623"/>
      <c r="CZ12" s="624">
        <v>4.7</v>
      </c>
      <c r="DA12" s="624"/>
      <c r="DB12" s="624"/>
      <c r="DC12" s="624"/>
      <c r="DD12" s="630">
        <v>34641</v>
      </c>
      <c r="DE12" s="622"/>
      <c r="DF12" s="622"/>
      <c r="DG12" s="622"/>
      <c r="DH12" s="622"/>
      <c r="DI12" s="622"/>
      <c r="DJ12" s="622"/>
      <c r="DK12" s="622"/>
      <c r="DL12" s="622"/>
      <c r="DM12" s="622"/>
      <c r="DN12" s="622"/>
      <c r="DO12" s="622"/>
      <c r="DP12" s="623"/>
      <c r="DQ12" s="630">
        <v>480297</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v>2414</v>
      </c>
      <c r="S13" s="622"/>
      <c r="T13" s="622"/>
      <c r="U13" s="622"/>
      <c r="V13" s="622"/>
      <c r="W13" s="622"/>
      <c r="X13" s="622"/>
      <c r="Y13" s="623"/>
      <c r="Z13" s="624">
        <v>0</v>
      </c>
      <c r="AA13" s="624"/>
      <c r="AB13" s="624"/>
      <c r="AC13" s="624"/>
      <c r="AD13" s="625">
        <v>2414</v>
      </c>
      <c r="AE13" s="625"/>
      <c r="AF13" s="625"/>
      <c r="AG13" s="625"/>
      <c r="AH13" s="625"/>
      <c r="AI13" s="625"/>
      <c r="AJ13" s="625"/>
      <c r="AK13" s="625"/>
      <c r="AL13" s="626">
        <v>0</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1495232</v>
      </c>
      <c r="BH13" s="622"/>
      <c r="BI13" s="622"/>
      <c r="BJ13" s="622"/>
      <c r="BK13" s="622"/>
      <c r="BL13" s="622"/>
      <c r="BM13" s="622"/>
      <c r="BN13" s="623"/>
      <c r="BO13" s="624">
        <v>32.799999999999997</v>
      </c>
      <c r="BP13" s="624"/>
      <c r="BQ13" s="624"/>
      <c r="BR13" s="624"/>
      <c r="BS13" s="630" t="s">
        <v>229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3511590</v>
      </c>
      <c r="CS13" s="622"/>
      <c r="CT13" s="622"/>
      <c r="CU13" s="622"/>
      <c r="CV13" s="622"/>
      <c r="CW13" s="622"/>
      <c r="CX13" s="622"/>
      <c r="CY13" s="623"/>
      <c r="CZ13" s="624">
        <v>13</v>
      </c>
      <c r="DA13" s="624"/>
      <c r="DB13" s="624"/>
      <c r="DC13" s="624"/>
      <c r="DD13" s="630">
        <v>1471587</v>
      </c>
      <c r="DE13" s="622"/>
      <c r="DF13" s="622"/>
      <c r="DG13" s="622"/>
      <c r="DH13" s="622"/>
      <c r="DI13" s="622"/>
      <c r="DJ13" s="622"/>
      <c r="DK13" s="622"/>
      <c r="DL13" s="622"/>
      <c r="DM13" s="622"/>
      <c r="DN13" s="622"/>
      <c r="DO13" s="622"/>
      <c r="DP13" s="623"/>
      <c r="DQ13" s="630">
        <v>2126698</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229</v>
      </c>
      <c r="AA14" s="624"/>
      <c r="AB14" s="624"/>
      <c r="AC14" s="624"/>
      <c r="AD14" s="625" t="s">
        <v>229</v>
      </c>
      <c r="AE14" s="625"/>
      <c r="AF14" s="625"/>
      <c r="AG14" s="625"/>
      <c r="AH14" s="625"/>
      <c r="AI14" s="625"/>
      <c r="AJ14" s="625"/>
      <c r="AK14" s="625"/>
      <c r="AL14" s="626" t="s">
        <v>229</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77369</v>
      </c>
      <c r="BH14" s="622"/>
      <c r="BI14" s="622"/>
      <c r="BJ14" s="622"/>
      <c r="BK14" s="622"/>
      <c r="BL14" s="622"/>
      <c r="BM14" s="622"/>
      <c r="BN14" s="623"/>
      <c r="BO14" s="624">
        <v>1.7</v>
      </c>
      <c r="BP14" s="624"/>
      <c r="BQ14" s="624"/>
      <c r="BR14" s="624"/>
      <c r="BS14" s="630" t="s">
        <v>229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617193</v>
      </c>
      <c r="CS14" s="622"/>
      <c r="CT14" s="622"/>
      <c r="CU14" s="622"/>
      <c r="CV14" s="622"/>
      <c r="CW14" s="622"/>
      <c r="CX14" s="622"/>
      <c r="CY14" s="623"/>
      <c r="CZ14" s="624">
        <v>2.2999999999999998</v>
      </c>
      <c r="DA14" s="624"/>
      <c r="DB14" s="624"/>
      <c r="DC14" s="624"/>
      <c r="DD14" s="630" t="s">
        <v>229</v>
      </c>
      <c r="DE14" s="622"/>
      <c r="DF14" s="622"/>
      <c r="DG14" s="622"/>
      <c r="DH14" s="622"/>
      <c r="DI14" s="622"/>
      <c r="DJ14" s="622"/>
      <c r="DK14" s="622"/>
      <c r="DL14" s="622"/>
      <c r="DM14" s="622"/>
      <c r="DN14" s="622"/>
      <c r="DO14" s="622"/>
      <c r="DP14" s="623"/>
      <c r="DQ14" s="630">
        <v>570793</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56502</v>
      </c>
      <c r="S15" s="622"/>
      <c r="T15" s="622"/>
      <c r="U15" s="622"/>
      <c r="V15" s="622"/>
      <c r="W15" s="622"/>
      <c r="X15" s="622"/>
      <c r="Y15" s="623"/>
      <c r="Z15" s="624">
        <v>0.2</v>
      </c>
      <c r="AA15" s="624"/>
      <c r="AB15" s="624"/>
      <c r="AC15" s="624"/>
      <c r="AD15" s="625">
        <v>56502</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388452</v>
      </c>
      <c r="BH15" s="622"/>
      <c r="BI15" s="622"/>
      <c r="BJ15" s="622"/>
      <c r="BK15" s="622"/>
      <c r="BL15" s="622"/>
      <c r="BM15" s="622"/>
      <c r="BN15" s="623"/>
      <c r="BO15" s="624">
        <v>8.5</v>
      </c>
      <c r="BP15" s="624"/>
      <c r="BQ15" s="624"/>
      <c r="BR15" s="624"/>
      <c r="BS15" s="630" t="s">
        <v>229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3367846</v>
      </c>
      <c r="CS15" s="622"/>
      <c r="CT15" s="622"/>
      <c r="CU15" s="622"/>
      <c r="CV15" s="622"/>
      <c r="CW15" s="622"/>
      <c r="CX15" s="622"/>
      <c r="CY15" s="623"/>
      <c r="CZ15" s="624">
        <v>12.5</v>
      </c>
      <c r="DA15" s="624"/>
      <c r="DB15" s="624"/>
      <c r="DC15" s="624"/>
      <c r="DD15" s="630">
        <v>896370</v>
      </c>
      <c r="DE15" s="622"/>
      <c r="DF15" s="622"/>
      <c r="DG15" s="622"/>
      <c r="DH15" s="622"/>
      <c r="DI15" s="622"/>
      <c r="DJ15" s="622"/>
      <c r="DK15" s="622"/>
      <c r="DL15" s="622"/>
      <c r="DM15" s="622"/>
      <c r="DN15" s="622"/>
      <c r="DO15" s="622"/>
      <c r="DP15" s="623"/>
      <c r="DQ15" s="630">
        <v>1774831</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229</v>
      </c>
      <c r="S16" s="622"/>
      <c r="T16" s="622"/>
      <c r="U16" s="622"/>
      <c r="V16" s="622"/>
      <c r="W16" s="622"/>
      <c r="X16" s="622"/>
      <c r="Y16" s="623"/>
      <c r="Z16" s="624" t="s">
        <v>120</v>
      </c>
      <c r="AA16" s="624"/>
      <c r="AB16" s="624"/>
      <c r="AC16" s="624"/>
      <c r="AD16" s="625" t="s">
        <v>229</v>
      </c>
      <c r="AE16" s="625"/>
      <c r="AF16" s="625"/>
      <c r="AG16" s="625"/>
      <c r="AH16" s="625"/>
      <c r="AI16" s="625"/>
      <c r="AJ16" s="625"/>
      <c r="AK16" s="625"/>
      <c r="AL16" s="626" t="s">
        <v>229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229</v>
      </c>
      <c r="BH16" s="622"/>
      <c r="BI16" s="622"/>
      <c r="BJ16" s="622"/>
      <c r="BK16" s="622"/>
      <c r="BL16" s="622"/>
      <c r="BM16" s="622"/>
      <c r="BN16" s="623"/>
      <c r="BO16" s="624" t="s">
        <v>229</v>
      </c>
      <c r="BP16" s="624"/>
      <c r="BQ16" s="624"/>
      <c r="BR16" s="624"/>
      <c r="BS16" s="630" t="s">
        <v>229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10973</v>
      </c>
      <c r="CS16" s="622"/>
      <c r="CT16" s="622"/>
      <c r="CU16" s="622"/>
      <c r="CV16" s="622"/>
      <c r="CW16" s="622"/>
      <c r="CX16" s="622"/>
      <c r="CY16" s="623"/>
      <c r="CZ16" s="624">
        <v>0</v>
      </c>
      <c r="DA16" s="624"/>
      <c r="DB16" s="624"/>
      <c r="DC16" s="624"/>
      <c r="DD16" s="630" t="s">
        <v>229</v>
      </c>
      <c r="DE16" s="622"/>
      <c r="DF16" s="622"/>
      <c r="DG16" s="622"/>
      <c r="DH16" s="622"/>
      <c r="DI16" s="622"/>
      <c r="DJ16" s="622"/>
      <c r="DK16" s="622"/>
      <c r="DL16" s="622"/>
      <c r="DM16" s="622"/>
      <c r="DN16" s="622"/>
      <c r="DO16" s="622"/>
      <c r="DP16" s="623"/>
      <c r="DQ16" s="630">
        <v>7505</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9882</v>
      </c>
      <c r="S17" s="622"/>
      <c r="T17" s="622"/>
      <c r="U17" s="622"/>
      <c r="V17" s="622"/>
      <c r="W17" s="622"/>
      <c r="X17" s="622"/>
      <c r="Y17" s="623"/>
      <c r="Z17" s="624">
        <v>0</v>
      </c>
      <c r="AA17" s="624"/>
      <c r="AB17" s="624"/>
      <c r="AC17" s="624"/>
      <c r="AD17" s="625">
        <v>9882</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229</v>
      </c>
      <c r="BH17" s="622"/>
      <c r="BI17" s="622"/>
      <c r="BJ17" s="622"/>
      <c r="BK17" s="622"/>
      <c r="BL17" s="622"/>
      <c r="BM17" s="622"/>
      <c r="BN17" s="623"/>
      <c r="BO17" s="624" t="s">
        <v>229</v>
      </c>
      <c r="BP17" s="624"/>
      <c r="BQ17" s="624"/>
      <c r="BR17" s="624"/>
      <c r="BS17" s="630" t="s">
        <v>229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3321552</v>
      </c>
      <c r="CS17" s="622"/>
      <c r="CT17" s="622"/>
      <c r="CU17" s="622"/>
      <c r="CV17" s="622"/>
      <c r="CW17" s="622"/>
      <c r="CX17" s="622"/>
      <c r="CY17" s="623"/>
      <c r="CZ17" s="624">
        <v>12.3</v>
      </c>
      <c r="DA17" s="624"/>
      <c r="DB17" s="624"/>
      <c r="DC17" s="624"/>
      <c r="DD17" s="630" t="s">
        <v>229</v>
      </c>
      <c r="DE17" s="622"/>
      <c r="DF17" s="622"/>
      <c r="DG17" s="622"/>
      <c r="DH17" s="622"/>
      <c r="DI17" s="622"/>
      <c r="DJ17" s="622"/>
      <c r="DK17" s="622"/>
      <c r="DL17" s="622"/>
      <c r="DM17" s="622"/>
      <c r="DN17" s="622"/>
      <c r="DO17" s="622"/>
      <c r="DP17" s="623"/>
      <c r="DQ17" s="630">
        <v>3077481</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8064349</v>
      </c>
      <c r="S18" s="622"/>
      <c r="T18" s="622"/>
      <c r="U18" s="622"/>
      <c r="V18" s="622"/>
      <c r="W18" s="622"/>
      <c r="X18" s="622"/>
      <c r="Y18" s="623"/>
      <c r="Z18" s="624">
        <v>29.7</v>
      </c>
      <c r="AA18" s="624"/>
      <c r="AB18" s="624"/>
      <c r="AC18" s="624"/>
      <c r="AD18" s="625">
        <v>6983985</v>
      </c>
      <c r="AE18" s="625"/>
      <c r="AF18" s="625"/>
      <c r="AG18" s="625"/>
      <c r="AH18" s="625"/>
      <c r="AI18" s="625"/>
      <c r="AJ18" s="625"/>
      <c r="AK18" s="625"/>
      <c r="AL18" s="626">
        <v>55.6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229</v>
      </c>
      <c r="BH18" s="622"/>
      <c r="BI18" s="622"/>
      <c r="BJ18" s="622"/>
      <c r="BK18" s="622"/>
      <c r="BL18" s="622"/>
      <c r="BM18" s="622"/>
      <c r="BN18" s="623"/>
      <c r="BO18" s="624" t="s">
        <v>229</v>
      </c>
      <c r="BP18" s="624"/>
      <c r="BQ18" s="624"/>
      <c r="BR18" s="624"/>
      <c r="BS18" s="630" t="s">
        <v>229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229</v>
      </c>
      <c r="CS18" s="622"/>
      <c r="CT18" s="622"/>
      <c r="CU18" s="622"/>
      <c r="CV18" s="622"/>
      <c r="CW18" s="622"/>
      <c r="CX18" s="622"/>
      <c r="CY18" s="623"/>
      <c r="CZ18" s="624" t="s">
        <v>229</v>
      </c>
      <c r="DA18" s="624"/>
      <c r="DB18" s="624"/>
      <c r="DC18" s="624"/>
      <c r="DD18" s="630" t="s">
        <v>120</v>
      </c>
      <c r="DE18" s="622"/>
      <c r="DF18" s="622"/>
      <c r="DG18" s="622"/>
      <c r="DH18" s="622"/>
      <c r="DI18" s="622"/>
      <c r="DJ18" s="622"/>
      <c r="DK18" s="622"/>
      <c r="DL18" s="622"/>
      <c r="DM18" s="622"/>
      <c r="DN18" s="622"/>
      <c r="DO18" s="622"/>
      <c r="DP18" s="623"/>
      <c r="DQ18" s="630" t="s">
        <v>229</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6983985</v>
      </c>
      <c r="S19" s="622"/>
      <c r="T19" s="622"/>
      <c r="U19" s="622"/>
      <c r="V19" s="622"/>
      <c r="W19" s="622"/>
      <c r="X19" s="622"/>
      <c r="Y19" s="623"/>
      <c r="Z19" s="624">
        <v>25.7</v>
      </c>
      <c r="AA19" s="624"/>
      <c r="AB19" s="624"/>
      <c r="AC19" s="624"/>
      <c r="AD19" s="625">
        <v>6983985</v>
      </c>
      <c r="AE19" s="625"/>
      <c r="AF19" s="625"/>
      <c r="AG19" s="625"/>
      <c r="AH19" s="625"/>
      <c r="AI19" s="625"/>
      <c r="AJ19" s="625"/>
      <c r="AK19" s="625"/>
      <c r="AL19" s="626">
        <v>55.6</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266384</v>
      </c>
      <c r="BH19" s="622"/>
      <c r="BI19" s="622"/>
      <c r="BJ19" s="622"/>
      <c r="BK19" s="622"/>
      <c r="BL19" s="622"/>
      <c r="BM19" s="622"/>
      <c r="BN19" s="623"/>
      <c r="BO19" s="624">
        <v>5.9</v>
      </c>
      <c r="BP19" s="624"/>
      <c r="BQ19" s="624"/>
      <c r="BR19" s="624"/>
      <c r="BS19" s="630" t="s">
        <v>229</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229</v>
      </c>
      <c r="CS19" s="622"/>
      <c r="CT19" s="622"/>
      <c r="CU19" s="622"/>
      <c r="CV19" s="622"/>
      <c r="CW19" s="622"/>
      <c r="CX19" s="622"/>
      <c r="CY19" s="623"/>
      <c r="CZ19" s="624" t="s">
        <v>229</v>
      </c>
      <c r="DA19" s="624"/>
      <c r="DB19" s="624"/>
      <c r="DC19" s="624"/>
      <c r="DD19" s="630" t="s">
        <v>229</v>
      </c>
      <c r="DE19" s="622"/>
      <c r="DF19" s="622"/>
      <c r="DG19" s="622"/>
      <c r="DH19" s="622"/>
      <c r="DI19" s="622"/>
      <c r="DJ19" s="622"/>
      <c r="DK19" s="622"/>
      <c r="DL19" s="622"/>
      <c r="DM19" s="622"/>
      <c r="DN19" s="622"/>
      <c r="DO19" s="622"/>
      <c r="DP19" s="623"/>
      <c r="DQ19" s="630" t="s">
        <v>229</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1080364</v>
      </c>
      <c r="S20" s="622"/>
      <c r="T20" s="622"/>
      <c r="U20" s="622"/>
      <c r="V20" s="622"/>
      <c r="W20" s="622"/>
      <c r="X20" s="622"/>
      <c r="Y20" s="623"/>
      <c r="Z20" s="624">
        <v>4</v>
      </c>
      <c r="AA20" s="624"/>
      <c r="AB20" s="624"/>
      <c r="AC20" s="624"/>
      <c r="AD20" s="625" t="s">
        <v>229</v>
      </c>
      <c r="AE20" s="625"/>
      <c r="AF20" s="625"/>
      <c r="AG20" s="625"/>
      <c r="AH20" s="625"/>
      <c r="AI20" s="625"/>
      <c r="AJ20" s="625"/>
      <c r="AK20" s="625"/>
      <c r="AL20" s="626" t="s">
        <v>229</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266384</v>
      </c>
      <c r="BH20" s="622"/>
      <c r="BI20" s="622"/>
      <c r="BJ20" s="622"/>
      <c r="BK20" s="622"/>
      <c r="BL20" s="622"/>
      <c r="BM20" s="622"/>
      <c r="BN20" s="623"/>
      <c r="BO20" s="624">
        <v>5.9</v>
      </c>
      <c r="BP20" s="624"/>
      <c r="BQ20" s="624"/>
      <c r="BR20" s="624"/>
      <c r="BS20" s="630" t="s">
        <v>229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26941920</v>
      </c>
      <c r="CS20" s="622"/>
      <c r="CT20" s="622"/>
      <c r="CU20" s="622"/>
      <c r="CV20" s="622"/>
      <c r="CW20" s="622"/>
      <c r="CX20" s="622"/>
      <c r="CY20" s="623"/>
      <c r="CZ20" s="624">
        <v>100</v>
      </c>
      <c r="DA20" s="624"/>
      <c r="DB20" s="624"/>
      <c r="DC20" s="624"/>
      <c r="DD20" s="630">
        <v>3144594</v>
      </c>
      <c r="DE20" s="622"/>
      <c r="DF20" s="622"/>
      <c r="DG20" s="622"/>
      <c r="DH20" s="622"/>
      <c r="DI20" s="622"/>
      <c r="DJ20" s="622"/>
      <c r="DK20" s="622"/>
      <c r="DL20" s="622"/>
      <c r="DM20" s="622"/>
      <c r="DN20" s="622"/>
      <c r="DO20" s="622"/>
      <c r="DP20" s="623"/>
      <c r="DQ20" s="630">
        <v>15443910</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229</v>
      </c>
      <c r="S21" s="622"/>
      <c r="T21" s="622"/>
      <c r="U21" s="622"/>
      <c r="V21" s="622"/>
      <c r="W21" s="622"/>
      <c r="X21" s="622"/>
      <c r="Y21" s="623"/>
      <c r="Z21" s="624" t="s">
        <v>120</v>
      </c>
      <c r="AA21" s="624"/>
      <c r="AB21" s="624"/>
      <c r="AC21" s="624"/>
      <c r="AD21" s="625" t="s">
        <v>229</v>
      </c>
      <c r="AE21" s="625"/>
      <c r="AF21" s="625"/>
      <c r="AG21" s="625"/>
      <c r="AH21" s="625"/>
      <c r="AI21" s="625"/>
      <c r="AJ21" s="625"/>
      <c r="AK21" s="625"/>
      <c r="AL21" s="626" t="s">
        <v>229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23286</v>
      </c>
      <c r="BH21" s="622"/>
      <c r="BI21" s="622"/>
      <c r="BJ21" s="622"/>
      <c r="BK21" s="622"/>
      <c r="BL21" s="622"/>
      <c r="BM21" s="622"/>
      <c r="BN21" s="623"/>
      <c r="BO21" s="624">
        <v>0.5</v>
      </c>
      <c r="BP21" s="624"/>
      <c r="BQ21" s="624"/>
      <c r="BR21" s="624"/>
      <c r="BS21" s="630" t="s">
        <v>229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13697107</v>
      </c>
      <c r="S22" s="622"/>
      <c r="T22" s="622"/>
      <c r="U22" s="622"/>
      <c r="V22" s="622"/>
      <c r="W22" s="622"/>
      <c r="X22" s="622"/>
      <c r="Y22" s="623"/>
      <c r="Z22" s="624">
        <v>50.5</v>
      </c>
      <c r="AA22" s="624"/>
      <c r="AB22" s="624"/>
      <c r="AC22" s="624"/>
      <c r="AD22" s="625">
        <v>12373645</v>
      </c>
      <c r="AE22" s="625"/>
      <c r="AF22" s="625"/>
      <c r="AG22" s="625"/>
      <c r="AH22" s="625"/>
      <c r="AI22" s="625"/>
      <c r="AJ22" s="625"/>
      <c r="AK22" s="625"/>
      <c r="AL22" s="626">
        <v>98.5</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229</v>
      </c>
      <c r="BH22" s="622"/>
      <c r="BI22" s="622"/>
      <c r="BJ22" s="622"/>
      <c r="BK22" s="622"/>
      <c r="BL22" s="622"/>
      <c r="BM22" s="622"/>
      <c r="BN22" s="623"/>
      <c r="BO22" s="624" t="s">
        <v>229</v>
      </c>
      <c r="BP22" s="624"/>
      <c r="BQ22" s="624"/>
      <c r="BR22" s="624"/>
      <c r="BS22" s="630" t="s">
        <v>229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4640</v>
      </c>
      <c r="S23" s="622"/>
      <c r="T23" s="622"/>
      <c r="U23" s="622"/>
      <c r="V23" s="622"/>
      <c r="W23" s="622"/>
      <c r="X23" s="622"/>
      <c r="Y23" s="623"/>
      <c r="Z23" s="624">
        <v>0</v>
      </c>
      <c r="AA23" s="624"/>
      <c r="AB23" s="624"/>
      <c r="AC23" s="624"/>
      <c r="AD23" s="625">
        <v>4640</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243098</v>
      </c>
      <c r="BH23" s="622"/>
      <c r="BI23" s="622"/>
      <c r="BJ23" s="622"/>
      <c r="BK23" s="622"/>
      <c r="BL23" s="622"/>
      <c r="BM23" s="622"/>
      <c r="BN23" s="623"/>
      <c r="BO23" s="624">
        <v>5.3</v>
      </c>
      <c r="BP23" s="624"/>
      <c r="BQ23" s="624"/>
      <c r="BR23" s="624"/>
      <c r="BS23" s="630" t="s">
        <v>229</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112257</v>
      </c>
      <c r="S24" s="622"/>
      <c r="T24" s="622"/>
      <c r="U24" s="622"/>
      <c r="V24" s="622"/>
      <c r="W24" s="622"/>
      <c r="X24" s="622"/>
      <c r="Y24" s="623"/>
      <c r="Z24" s="624">
        <v>0.4</v>
      </c>
      <c r="AA24" s="624"/>
      <c r="AB24" s="624"/>
      <c r="AC24" s="624"/>
      <c r="AD24" s="625" t="s">
        <v>229</v>
      </c>
      <c r="AE24" s="625"/>
      <c r="AF24" s="625"/>
      <c r="AG24" s="625"/>
      <c r="AH24" s="625"/>
      <c r="AI24" s="625"/>
      <c r="AJ24" s="625"/>
      <c r="AK24" s="625"/>
      <c r="AL24" s="626" t="s">
        <v>229</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229</v>
      </c>
      <c r="BH24" s="622"/>
      <c r="BI24" s="622"/>
      <c r="BJ24" s="622"/>
      <c r="BK24" s="622"/>
      <c r="BL24" s="622"/>
      <c r="BM24" s="622"/>
      <c r="BN24" s="623"/>
      <c r="BO24" s="624" t="s">
        <v>120</v>
      </c>
      <c r="BP24" s="624"/>
      <c r="BQ24" s="624"/>
      <c r="BR24" s="624"/>
      <c r="BS24" s="630" t="s">
        <v>229</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9828151</v>
      </c>
      <c r="CS24" s="611"/>
      <c r="CT24" s="611"/>
      <c r="CU24" s="611"/>
      <c r="CV24" s="611"/>
      <c r="CW24" s="611"/>
      <c r="CX24" s="611"/>
      <c r="CY24" s="612"/>
      <c r="CZ24" s="615">
        <v>36.5</v>
      </c>
      <c r="DA24" s="616"/>
      <c r="DB24" s="616"/>
      <c r="DC24" s="635"/>
      <c r="DD24" s="656">
        <v>6489457</v>
      </c>
      <c r="DE24" s="611"/>
      <c r="DF24" s="611"/>
      <c r="DG24" s="611"/>
      <c r="DH24" s="611"/>
      <c r="DI24" s="611"/>
      <c r="DJ24" s="611"/>
      <c r="DK24" s="612"/>
      <c r="DL24" s="656">
        <v>6488732</v>
      </c>
      <c r="DM24" s="611"/>
      <c r="DN24" s="611"/>
      <c r="DO24" s="611"/>
      <c r="DP24" s="611"/>
      <c r="DQ24" s="611"/>
      <c r="DR24" s="611"/>
      <c r="DS24" s="611"/>
      <c r="DT24" s="611"/>
      <c r="DU24" s="611"/>
      <c r="DV24" s="612"/>
      <c r="DW24" s="615">
        <v>49.1</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596358</v>
      </c>
      <c r="S25" s="622"/>
      <c r="T25" s="622"/>
      <c r="U25" s="622"/>
      <c r="V25" s="622"/>
      <c r="W25" s="622"/>
      <c r="X25" s="622"/>
      <c r="Y25" s="623"/>
      <c r="Z25" s="624">
        <v>2.2000000000000002</v>
      </c>
      <c r="AA25" s="624"/>
      <c r="AB25" s="624"/>
      <c r="AC25" s="624"/>
      <c r="AD25" s="625">
        <v>22188</v>
      </c>
      <c r="AE25" s="625"/>
      <c r="AF25" s="625"/>
      <c r="AG25" s="625"/>
      <c r="AH25" s="625"/>
      <c r="AI25" s="625"/>
      <c r="AJ25" s="625"/>
      <c r="AK25" s="625"/>
      <c r="AL25" s="626">
        <v>0.2</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229</v>
      </c>
      <c r="BH25" s="622"/>
      <c r="BI25" s="622"/>
      <c r="BJ25" s="622"/>
      <c r="BK25" s="622"/>
      <c r="BL25" s="622"/>
      <c r="BM25" s="622"/>
      <c r="BN25" s="623"/>
      <c r="BO25" s="624" t="s">
        <v>229</v>
      </c>
      <c r="BP25" s="624"/>
      <c r="BQ25" s="624"/>
      <c r="BR25" s="624"/>
      <c r="BS25" s="630" t="s">
        <v>229</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2402103</v>
      </c>
      <c r="CS25" s="657"/>
      <c r="CT25" s="657"/>
      <c r="CU25" s="657"/>
      <c r="CV25" s="657"/>
      <c r="CW25" s="657"/>
      <c r="CX25" s="657"/>
      <c r="CY25" s="658"/>
      <c r="CZ25" s="626">
        <v>8.9</v>
      </c>
      <c r="DA25" s="654"/>
      <c r="DB25" s="654"/>
      <c r="DC25" s="659"/>
      <c r="DD25" s="630">
        <v>2232440</v>
      </c>
      <c r="DE25" s="657"/>
      <c r="DF25" s="657"/>
      <c r="DG25" s="657"/>
      <c r="DH25" s="657"/>
      <c r="DI25" s="657"/>
      <c r="DJ25" s="657"/>
      <c r="DK25" s="658"/>
      <c r="DL25" s="630">
        <v>2231715</v>
      </c>
      <c r="DM25" s="657"/>
      <c r="DN25" s="657"/>
      <c r="DO25" s="657"/>
      <c r="DP25" s="657"/>
      <c r="DQ25" s="657"/>
      <c r="DR25" s="657"/>
      <c r="DS25" s="657"/>
      <c r="DT25" s="657"/>
      <c r="DU25" s="657"/>
      <c r="DV25" s="658"/>
      <c r="DW25" s="626">
        <v>16.899999999999999</v>
      </c>
      <c r="DX25" s="654"/>
      <c r="DY25" s="654"/>
      <c r="DZ25" s="654"/>
      <c r="EA25" s="654"/>
      <c r="EB25" s="654"/>
      <c r="EC25" s="655"/>
    </row>
    <row r="26" spans="2:133" ht="11.25" customHeight="1" x14ac:dyDescent="0.15">
      <c r="B26" s="618" t="s">
        <v>290</v>
      </c>
      <c r="C26" s="619"/>
      <c r="D26" s="619"/>
      <c r="E26" s="619"/>
      <c r="F26" s="619"/>
      <c r="G26" s="619"/>
      <c r="H26" s="619"/>
      <c r="I26" s="619"/>
      <c r="J26" s="619"/>
      <c r="K26" s="619"/>
      <c r="L26" s="619"/>
      <c r="M26" s="619"/>
      <c r="N26" s="619"/>
      <c r="O26" s="619"/>
      <c r="P26" s="619"/>
      <c r="Q26" s="620"/>
      <c r="R26" s="621">
        <v>225333</v>
      </c>
      <c r="S26" s="622"/>
      <c r="T26" s="622"/>
      <c r="U26" s="622"/>
      <c r="V26" s="622"/>
      <c r="W26" s="622"/>
      <c r="X26" s="622"/>
      <c r="Y26" s="623"/>
      <c r="Z26" s="624">
        <v>0.8</v>
      </c>
      <c r="AA26" s="624"/>
      <c r="AB26" s="624"/>
      <c r="AC26" s="624"/>
      <c r="AD26" s="625">
        <v>975</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229</v>
      </c>
      <c r="BH26" s="622"/>
      <c r="BI26" s="622"/>
      <c r="BJ26" s="622"/>
      <c r="BK26" s="622"/>
      <c r="BL26" s="622"/>
      <c r="BM26" s="622"/>
      <c r="BN26" s="623"/>
      <c r="BO26" s="624" t="s">
        <v>229</v>
      </c>
      <c r="BP26" s="624"/>
      <c r="BQ26" s="624"/>
      <c r="BR26" s="624"/>
      <c r="BS26" s="630" t="s">
        <v>229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1581381</v>
      </c>
      <c r="CS26" s="622"/>
      <c r="CT26" s="622"/>
      <c r="CU26" s="622"/>
      <c r="CV26" s="622"/>
      <c r="CW26" s="622"/>
      <c r="CX26" s="622"/>
      <c r="CY26" s="623"/>
      <c r="CZ26" s="626">
        <v>5.9</v>
      </c>
      <c r="DA26" s="654"/>
      <c r="DB26" s="654"/>
      <c r="DC26" s="659"/>
      <c r="DD26" s="630">
        <v>1423100</v>
      </c>
      <c r="DE26" s="622"/>
      <c r="DF26" s="622"/>
      <c r="DG26" s="622"/>
      <c r="DH26" s="622"/>
      <c r="DI26" s="622"/>
      <c r="DJ26" s="622"/>
      <c r="DK26" s="623"/>
      <c r="DL26" s="630" t="s">
        <v>229</v>
      </c>
      <c r="DM26" s="622"/>
      <c r="DN26" s="622"/>
      <c r="DO26" s="622"/>
      <c r="DP26" s="622"/>
      <c r="DQ26" s="622"/>
      <c r="DR26" s="622"/>
      <c r="DS26" s="622"/>
      <c r="DT26" s="622"/>
      <c r="DU26" s="622"/>
      <c r="DV26" s="623"/>
      <c r="DW26" s="626" t="s">
        <v>229</v>
      </c>
      <c r="DX26" s="654"/>
      <c r="DY26" s="654"/>
      <c r="DZ26" s="654"/>
      <c r="EA26" s="654"/>
      <c r="EB26" s="654"/>
      <c r="EC26" s="655"/>
    </row>
    <row r="27" spans="2:133" ht="11.25" customHeight="1" x14ac:dyDescent="0.15">
      <c r="B27" s="618" t="s">
        <v>293</v>
      </c>
      <c r="C27" s="619"/>
      <c r="D27" s="619"/>
      <c r="E27" s="619"/>
      <c r="F27" s="619"/>
      <c r="G27" s="619"/>
      <c r="H27" s="619"/>
      <c r="I27" s="619"/>
      <c r="J27" s="619"/>
      <c r="K27" s="619"/>
      <c r="L27" s="619"/>
      <c r="M27" s="619"/>
      <c r="N27" s="619"/>
      <c r="O27" s="619"/>
      <c r="P27" s="619"/>
      <c r="Q27" s="620"/>
      <c r="R27" s="621">
        <v>3130314</v>
      </c>
      <c r="S27" s="622"/>
      <c r="T27" s="622"/>
      <c r="U27" s="622"/>
      <c r="V27" s="622"/>
      <c r="W27" s="622"/>
      <c r="X27" s="622"/>
      <c r="Y27" s="623"/>
      <c r="Z27" s="624">
        <v>11.5</v>
      </c>
      <c r="AA27" s="624"/>
      <c r="AB27" s="624"/>
      <c r="AC27" s="624"/>
      <c r="AD27" s="625" t="s">
        <v>229</v>
      </c>
      <c r="AE27" s="625"/>
      <c r="AF27" s="625"/>
      <c r="AG27" s="625"/>
      <c r="AH27" s="625"/>
      <c r="AI27" s="625"/>
      <c r="AJ27" s="625"/>
      <c r="AK27" s="625"/>
      <c r="AL27" s="626" t="s">
        <v>229</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4553202</v>
      </c>
      <c r="BH27" s="622"/>
      <c r="BI27" s="622"/>
      <c r="BJ27" s="622"/>
      <c r="BK27" s="622"/>
      <c r="BL27" s="622"/>
      <c r="BM27" s="622"/>
      <c r="BN27" s="623"/>
      <c r="BO27" s="624">
        <v>100</v>
      </c>
      <c r="BP27" s="624"/>
      <c r="BQ27" s="624"/>
      <c r="BR27" s="624"/>
      <c r="BS27" s="630">
        <v>65064</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4104496</v>
      </c>
      <c r="CS27" s="657"/>
      <c r="CT27" s="657"/>
      <c r="CU27" s="657"/>
      <c r="CV27" s="657"/>
      <c r="CW27" s="657"/>
      <c r="CX27" s="657"/>
      <c r="CY27" s="658"/>
      <c r="CZ27" s="626">
        <v>15.2</v>
      </c>
      <c r="DA27" s="654"/>
      <c r="DB27" s="654"/>
      <c r="DC27" s="659"/>
      <c r="DD27" s="630">
        <v>1179536</v>
      </c>
      <c r="DE27" s="657"/>
      <c r="DF27" s="657"/>
      <c r="DG27" s="657"/>
      <c r="DH27" s="657"/>
      <c r="DI27" s="657"/>
      <c r="DJ27" s="657"/>
      <c r="DK27" s="658"/>
      <c r="DL27" s="630">
        <v>1179536</v>
      </c>
      <c r="DM27" s="657"/>
      <c r="DN27" s="657"/>
      <c r="DO27" s="657"/>
      <c r="DP27" s="657"/>
      <c r="DQ27" s="657"/>
      <c r="DR27" s="657"/>
      <c r="DS27" s="657"/>
      <c r="DT27" s="657"/>
      <c r="DU27" s="657"/>
      <c r="DV27" s="658"/>
      <c r="DW27" s="626">
        <v>8.9</v>
      </c>
      <c r="DX27" s="654"/>
      <c r="DY27" s="654"/>
      <c r="DZ27" s="654"/>
      <c r="EA27" s="654"/>
      <c r="EB27" s="654"/>
      <c r="EC27" s="655"/>
    </row>
    <row r="28" spans="2:133" ht="11.25" customHeight="1" x14ac:dyDescent="0.15">
      <c r="B28" s="663" t="s">
        <v>296</v>
      </c>
      <c r="C28" s="664"/>
      <c r="D28" s="664"/>
      <c r="E28" s="664"/>
      <c r="F28" s="664"/>
      <c r="G28" s="664"/>
      <c r="H28" s="664"/>
      <c r="I28" s="664"/>
      <c r="J28" s="664"/>
      <c r="K28" s="664"/>
      <c r="L28" s="664"/>
      <c r="M28" s="664"/>
      <c r="N28" s="664"/>
      <c r="O28" s="664"/>
      <c r="P28" s="664"/>
      <c r="Q28" s="665"/>
      <c r="R28" s="621">
        <v>12563</v>
      </c>
      <c r="S28" s="622"/>
      <c r="T28" s="622"/>
      <c r="U28" s="622"/>
      <c r="V28" s="622"/>
      <c r="W28" s="622"/>
      <c r="X28" s="622"/>
      <c r="Y28" s="623"/>
      <c r="Z28" s="624">
        <v>0</v>
      </c>
      <c r="AA28" s="624"/>
      <c r="AB28" s="624"/>
      <c r="AC28" s="624"/>
      <c r="AD28" s="625">
        <v>12563</v>
      </c>
      <c r="AE28" s="625"/>
      <c r="AF28" s="625"/>
      <c r="AG28" s="625"/>
      <c r="AH28" s="625"/>
      <c r="AI28" s="625"/>
      <c r="AJ28" s="625"/>
      <c r="AK28" s="625"/>
      <c r="AL28" s="626">
        <v>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3321552</v>
      </c>
      <c r="CS28" s="622"/>
      <c r="CT28" s="622"/>
      <c r="CU28" s="622"/>
      <c r="CV28" s="622"/>
      <c r="CW28" s="622"/>
      <c r="CX28" s="622"/>
      <c r="CY28" s="623"/>
      <c r="CZ28" s="626">
        <v>12.3</v>
      </c>
      <c r="DA28" s="654"/>
      <c r="DB28" s="654"/>
      <c r="DC28" s="659"/>
      <c r="DD28" s="630">
        <v>3077481</v>
      </c>
      <c r="DE28" s="622"/>
      <c r="DF28" s="622"/>
      <c r="DG28" s="622"/>
      <c r="DH28" s="622"/>
      <c r="DI28" s="622"/>
      <c r="DJ28" s="622"/>
      <c r="DK28" s="623"/>
      <c r="DL28" s="630">
        <v>3077481</v>
      </c>
      <c r="DM28" s="622"/>
      <c r="DN28" s="622"/>
      <c r="DO28" s="622"/>
      <c r="DP28" s="622"/>
      <c r="DQ28" s="622"/>
      <c r="DR28" s="622"/>
      <c r="DS28" s="622"/>
      <c r="DT28" s="622"/>
      <c r="DU28" s="622"/>
      <c r="DV28" s="623"/>
      <c r="DW28" s="626">
        <v>23.3</v>
      </c>
      <c r="DX28" s="654"/>
      <c r="DY28" s="654"/>
      <c r="DZ28" s="654"/>
      <c r="EA28" s="654"/>
      <c r="EB28" s="654"/>
      <c r="EC28" s="655"/>
    </row>
    <row r="29" spans="2:133" ht="11.25" customHeight="1" x14ac:dyDescent="0.15">
      <c r="B29" s="618" t="s">
        <v>298</v>
      </c>
      <c r="C29" s="619"/>
      <c r="D29" s="619"/>
      <c r="E29" s="619"/>
      <c r="F29" s="619"/>
      <c r="G29" s="619"/>
      <c r="H29" s="619"/>
      <c r="I29" s="619"/>
      <c r="J29" s="619"/>
      <c r="K29" s="619"/>
      <c r="L29" s="619"/>
      <c r="M29" s="619"/>
      <c r="N29" s="619"/>
      <c r="O29" s="619"/>
      <c r="P29" s="619"/>
      <c r="Q29" s="620"/>
      <c r="R29" s="621">
        <v>1251632</v>
      </c>
      <c r="S29" s="622"/>
      <c r="T29" s="622"/>
      <c r="U29" s="622"/>
      <c r="V29" s="622"/>
      <c r="W29" s="622"/>
      <c r="X29" s="622"/>
      <c r="Y29" s="623"/>
      <c r="Z29" s="624">
        <v>4.5999999999999996</v>
      </c>
      <c r="AA29" s="624"/>
      <c r="AB29" s="624"/>
      <c r="AC29" s="624"/>
      <c r="AD29" s="625" t="s">
        <v>229</v>
      </c>
      <c r="AE29" s="625"/>
      <c r="AF29" s="625"/>
      <c r="AG29" s="625"/>
      <c r="AH29" s="625"/>
      <c r="AI29" s="625"/>
      <c r="AJ29" s="625"/>
      <c r="AK29" s="625"/>
      <c r="AL29" s="626" t="s">
        <v>229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64</v>
      </c>
      <c r="CG29" s="637"/>
      <c r="CH29" s="637"/>
      <c r="CI29" s="637"/>
      <c r="CJ29" s="637"/>
      <c r="CK29" s="637"/>
      <c r="CL29" s="637"/>
      <c r="CM29" s="637"/>
      <c r="CN29" s="637"/>
      <c r="CO29" s="637"/>
      <c r="CP29" s="637"/>
      <c r="CQ29" s="638"/>
      <c r="CR29" s="621">
        <v>3320306</v>
      </c>
      <c r="CS29" s="657"/>
      <c r="CT29" s="657"/>
      <c r="CU29" s="657"/>
      <c r="CV29" s="657"/>
      <c r="CW29" s="657"/>
      <c r="CX29" s="657"/>
      <c r="CY29" s="658"/>
      <c r="CZ29" s="626">
        <v>12.3</v>
      </c>
      <c r="DA29" s="654"/>
      <c r="DB29" s="654"/>
      <c r="DC29" s="659"/>
      <c r="DD29" s="630">
        <v>3076235</v>
      </c>
      <c r="DE29" s="657"/>
      <c r="DF29" s="657"/>
      <c r="DG29" s="657"/>
      <c r="DH29" s="657"/>
      <c r="DI29" s="657"/>
      <c r="DJ29" s="657"/>
      <c r="DK29" s="658"/>
      <c r="DL29" s="630">
        <v>3076235</v>
      </c>
      <c r="DM29" s="657"/>
      <c r="DN29" s="657"/>
      <c r="DO29" s="657"/>
      <c r="DP29" s="657"/>
      <c r="DQ29" s="657"/>
      <c r="DR29" s="657"/>
      <c r="DS29" s="657"/>
      <c r="DT29" s="657"/>
      <c r="DU29" s="657"/>
      <c r="DV29" s="658"/>
      <c r="DW29" s="626">
        <v>23.3</v>
      </c>
      <c r="DX29" s="654"/>
      <c r="DY29" s="654"/>
      <c r="DZ29" s="654"/>
      <c r="EA29" s="654"/>
      <c r="EB29" s="654"/>
      <c r="EC29" s="655"/>
    </row>
    <row r="30" spans="2:133" ht="11.25" customHeight="1" x14ac:dyDescent="0.15">
      <c r="B30" s="618" t="s">
        <v>302</v>
      </c>
      <c r="C30" s="619"/>
      <c r="D30" s="619"/>
      <c r="E30" s="619"/>
      <c r="F30" s="619"/>
      <c r="G30" s="619"/>
      <c r="H30" s="619"/>
      <c r="I30" s="619"/>
      <c r="J30" s="619"/>
      <c r="K30" s="619"/>
      <c r="L30" s="619"/>
      <c r="M30" s="619"/>
      <c r="N30" s="619"/>
      <c r="O30" s="619"/>
      <c r="P30" s="619"/>
      <c r="Q30" s="620"/>
      <c r="R30" s="621">
        <v>459436</v>
      </c>
      <c r="S30" s="622"/>
      <c r="T30" s="622"/>
      <c r="U30" s="622"/>
      <c r="V30" s="622"/>
      <c r="W30" s="622"/>
      <c r="X30" s="622"/>
      <c r="Y30" s="623"/>
      <c r="Z30" s="624">
        <v>1.7</v>
      </c>
      <c r="AA30" s="624"/>
      <c r="AB30" s="624"/>
      <c r="AC30" s="624"/>
      <c r="AD30" s="625">
        <v>146311</v>
      </c>
      <c r="AE30" s="625"/>
      <c r="AF30" s="625"/>
      <c r="AG30" s="625"/>
      <c r="AH30" s="625"/>
      <c r="AI30" s="625"/>
      <c r="AJ30" s="625"/>
      <c r="AK30" s="625"/>
      <c r="AL30" s="626">
        <v>1.2</v>
      </c>
      <c r="AM30" s="627"/>
      <c r="AN30" s="627"/>
      <c r="AO30" s="628"/>
      <c r="AP30" s="669" t="s">
        <v>303</v>
      </c>
      <c r="AQ30" s="670"/>
      <c r="AR30" s="670"/>
      <c r="AS30" s="670"/>
      <c r="AT30" s="675" t="s">
        <v>304</v>
      </c>
      <c r="AU30" s="210"/>
      <c r="AV30" s="210"/>
      <c r="AW30" s="210"/>
      <c r="AX30" s="607" t="s">
        <v>179</v>
      </c>
      <c r="AY30" s="608"/>
      <c r="AZ30" s="608"/>
      <c r="BA30" s="608"/>
      <c r="BB30" s="608"/>
      <c r="BC30" s="608"/>
      <c r="BD30" s="608"/>
      <c r="BE30" s="608"/>
      <c r="BF30" s="609"/>
      <c r="BG30" s="681">
        <v>98.6</v>
      </c>
      <c r="BH30" s="682"/>
      <c r="BI30" s="682"/>
      <c r="BJ30" s="682"/>
      <c r="BK30" s="682"/>
      <c r="BL30" s="682"/>
      <c r="BM30" s="616">
        <v>93.1</v>
      </c>
      <c r="BN30" s="682"/>
      <c r="BO30" s="682"/>
      <c r="BP30" s="682"/>
      <c r="BQ30" s="683"/>
      <c r="BR30" s="681">
        <v>98.3</v>
      </c>
      <c r="BS30" s="682"/>
      <c r="BT30" s="682"/>
      <c r="BU30" s="682"/>
      <c r="BV30" s="682"/>
      <c r="BW30" s="682"/>
      <c r="BX30" s="616">
        <v>92.3</v>
      </c>
      <c r="BY30" s="682"/>
      <c r="BZ30" s="682"/>
      <c r="CA30" s="682"/>
      <c r="CB30" s="683"/>
      <c r="CD30" s="686"/>
      <c r="CE30" s="687"/>
      <c r="CF30" s="636" t="s">
        <v>305</v>
      </c>
      <c r="CG30" s="637"/>
      <c r="CH30" s="637"/>
      <c r="CI30" s="637"/>
      <c r="CJ30" s="637"/>
      <c r="CK30" s="637"/>
      <c r="CL30" s="637"/>
      <c r="CM30" s="637"/>
      <c r="CN30" s="637"/>
      <c r="CO30" s="637"/>
      <c r="CP30" s="637"/>
      <c r="CQ30" s="638"/>
      <c r="CR30" s="621">
        <v>3118155</v>
      </c>
      <c r="CS30" s="622"/>
      <c r="CT30" s="622"/>
      <c r="CU30" s="622"/>
      <c r="CV30" s="622"/>
      <c r="CW30" s="622"/>
      <c r="CX30" s="622"/>
      <c r="CY30" s="623"/>
      <c r="CZ30" s="626">
        <v>11.6</v>
      </c>
      <c r="DA30" s="654"/>
      <c r="DB30" s="654"/>
      <c r="DC30" s="659"/>
      <c r="DD30" s="630">
        <v>2889886</v>
      </c>
      <c r="DE30" s="622"/>
      <c r="DF30" s="622"/>
      <c r="DG30" s="622"/>
      <c r="DH30" s="622"/>
      <c r="DI30" s="622"/>
      <c r="DJ30" s="622"/>
      <c r="DK30" s="623"/>
      <c r="DL30" s="630">
        <v>2889886</v>
      </c>
      <c r="DM30" s="622"/>
      <c r="DN30" s="622"/>
      <c r="DO30" s="622"/>
      <c r="DP30" s="622"/>
      <c r="DQ30" s="622"/>
      <c r="DR30" s="622"/>
      <c r="DS30" s="622"/>
      <c r="DT30" s="622"/>
      <c r="DU30" s="622"/>
      <c r="DV30" s="623"/>
      <c r="DW30" s="626">
        <v>21.9</v>
      </c>
      <c r="DX30" s="654"/>
      <c r="DY30" s="654"/>
      <c r="DZ30" s="654"/>
      <c r="EA30" s="654"/>
      <c r="EB30" s="654"/>
      <c r="EC30" s="655"/>
    </row>
    <row r="31" spans="2:133" ht="11.25" customHeight="1" x14ac:dyDescent="0.15">
      <c r="B31" s="618" t="s">
        <v>306</v>
      </c>
      <c r="C31" s="619"/>
      <c r="D31" s="619"/>
      <c r="E31" s="619"/>
      <c r="F31" s="619"/>
      <c r="G31" s="619"/>
      <c r="H31" s="619"/>
      <c r="I31" s="619"/>
      <c r="J31" s="619"/>
      <c r="K31" s="619"/>
      <c r="L31" s="619"/>
      <c r="M31" s="619"/>
      <c r="N31" s="619"/>
      <c r="O31" s="619"/>
      <c r="P31" s="619"/>
      <c r="Q31" s="620"/>
      <c r="R31" s="621">
        <v>1583584</v>
      </c>
      <c r="S31" s="622"/>
      <c r="T31" s="622"/>
      <c r="U31" s="622"/>
      <c r="V31" s="622"/>
      <c r="W31" s="622"/>
      <c r="X31" s="622"/>
      <c r="Y31" s="623"/>
      <c r="Z31" s="624">
        <v>5.8</v>
      </c>
      <c r="AA31" s="624"/>
      <c r="AB31" s="624"/>
      <c r="AC31" s="624"/>
      <c r="AD31" s="625" t="s">
        <v>229</v>
      </c>
      <c r="AE31" s="625"/>
      <c r="AF31" s="625"/>
      <c r="AG31" s="625"/>
      <c r="AH31" s="625"/>
      <c r="AI31" s="625"/>
      <c r="AJ31" s="625"/>
      <c r="AK31" s="625"/>
      <c r="AL31" s="626" t="s">
        <v>229</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v>
      </c>
      <c r="BH31" s="657"/>
      <c r="BI31" s="657"/>
      <c r="BJ31" s="657"/>
      <c r="BK31" s="657"/>
      <c r="BL31" s="657"/>
      <c r="BM31" s="627">
        <v>95.4</v>
      </c>
      <c r="BN31" s="679"/>
      <c r="BO31" s="679"/>
      <c r="BP31" s="679"/>
      <c r="BQ31" s="680"/>
      <c r="BR31" s="678">
        <v>98.6</v>
      </c>
      <c r="BS31" s="657"/>
      <c r="BT31" s="657"/>
      <c r="BU31" s="657"/>
      <c r="BV31" s="657"/>
      <c r="BW31" s="657"/>
      <c r="BX31" s="627">
        <v>94.2</v>
      </c>
      <c r="BY31" s="679"/>
      <c r="BZ31" s="679"/>
      <c r="CA31" s="679"/>
      <c r="CB31" s="680"/>
      <c r="CD31" s="686"/>
      <c r="CE31" s="687"/>
      <c r="CF31" s="636" t="s">
        <v>309</v>
      </c>
      <c r="CG31" s="637"/>
      <c r="CH31" s="637"/>
      <c r="CI31" s="637"/>
      <c r="CJ31" s="637"/>
      <c r="CK31" s="637"/>
      <c r="CL31" s="637"/>
      <c r="CM31" s="637"/>
      <c r="CN31" s="637"/>
      <c r="CO31" s="637"/>
      <c r="CP31" s="637"/>
      <c r="CQ31" s="638"/>
      <c r="CR31" s="621">
        <v>202151</v>
      </c>
      <c r="CS31" s="657"/>
      <c r="CT31" s="657"/>
      <c r="CU31" s="657"/>
      <c r="CV31" s="657"/>
      <c r="CW31" s="657"/>
      <c r="CX31" s="657"/>
      <c r="CY31" s="658"/>
      <c r="CZ31" s="626">
        <v>0.8</v>
      </c>
      <c r="DA31" s="654"/>
      <c r="DB31" s="654"/>
      <c r="DC31" s="659"/>
      <c r="DD31" s="630">
        <v>186349</v>
      </c>
      <c r="DE31" s="657"/>
      <c r="DF31" s="657"/>
      <c r="DG31" s="657"/>
      <c r="DH31" s="657"/>
      <c r="DI31" s="657"/>
      <c r="DJ31" s="657"/>
      <c r="DK31" s="658"/>
      <c r="DL31" s="630">
        <v>186349</v>
      </c>
      <c r="DM31" s="657"/>
      <c r="DN31" s="657"/>
      <c r="DO31" s="657"/>
      <c r="DP31" s="657"/>
      <c r="DQ31" s="657"/>
      <c r="DR31" s="657"/>
      <c r="DS31" s="657"/>
      <c r="DT31" s="657"/>
      <c r="DU31" s="657"/>
      <c r="DV31" s="658"/>
      <c r="DW31" s="626">
        <v>1.4</v>
      </c>
      <c r="DX31" s="654"/>
      <c r="DY31" s="654"/>
      <c r="DZ31" s="654"/>
      <c r="EA31" s="654"/>
      <c r="EB31" s="654"/>
      <c r="EC31" s="655"/>
    </row>
    <row r="32" spans="2:133" ht="11.25" customHeight="1" x14ac:dyDescent="0.15">
      <c r="B32" s="618" t="s">
        <v>310</v>
      </c>
      <c r="C32" s="619"/>
      <c r="D32" s="619"/>
      <c r="E32" s="619"/>
      <c r="F32" s="619"/>
      <c r="G32" s="619"/>
      <c r="H32" s="619"/>
      <c r="I32" s="619"/>
      <c r="J32" s="619"/>
      <c r="K32" s="619"/>
      <c r="L32" s="619"/>
      <c r="M32" s="619"/>
      <c r="N32" s="619"/>
      <c r="O32" s="619"/>
      <c r="P32" s="619"/>
      <c r="Q32" s="620"/>
      <c r="R32" s="621">
        <v>1943403</v>
      </c>
      <c r="S32" s="622"/>
      <c r="T32" s="622"/>
      <c r="U32" s="622"/>
      <c r="V32" s="622"/>
      <c r="W32" s="622"/>
      <c r="X32" s="622"/>
      <c r="Y32" s="623"/>
      <c r="Z32" s="624">
        <v>7.2</v>
      </c>
      <c r="AA32" s="624"/>
      <c r="AB32" s="624"/>
      <c r="AC32" s="624"/>
      <c r="AD32" s="625" t="s">
        <v>229</v>
      </c>
      <c r="AE32" s="625"/>
      <c r="AF32" s="625"/>
      <c r="AG32" s="625"/>
      <c r="AH32" s="625"/>
      <c r="AI32" s="625"/>
      <c r="AJ32" s="625"/>
      <c r="AK32" s="625"/>
      <c r="AL32" s="626" t="s">
        <v>229</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97.8</v>
      </c>
      <c r="BH32" s="691"/>
      <c r="BI32" s="691"/>
      <c r="BJ32" s="691"/>
      <c r="BK32" s="691"/>
      <c r="BL32" s="691"/>
      <c r="BM32" s="692">
        <v>88.6</v>
      </c>
      <c r="BN32" s="691"/>
      <c r="BO32" s="691"/>
      <c r="BP32" s="691"/>
      <c r="BQ32" s="693"/>
      <c r="BR32" s="690">
        <v>97.4</v>
      </c>
      <c r="BS32" s="691"/>
      <c r="BT32" s="691"/>
      <c r="BU32" s="691"/>
      <c r="BV32" s="691"/>
      <c r="BW32" s="691"/>
      <c r="BX32" s="692">
        <v>88.1</v>
      </c>
      <c r="BY32" s="691"/>
      <c r="BZ32" s="691"/>
      <c r="CA32" s="691"/>
      <c r="CB32" s="693"/>
      <c r="CD32" s="688"/>
      <c r="CE32" s="689"/>
      <c r="CF32" s="636" t="s">
        <v>312</v>
      </c>
      <c r="CG32" s="637"/>
      <c r="CH32" s="637"/>
      <c r="CI32" s="637"/>
      <c r="CJ32" s="637"/>
      <c r="CK32" s="637"/>
      <c r="CL32" s="637"/>
      <c r="CM32" s="637"/>
      <c r="CN32" s="637"/>
      <c r="CO32" s="637"/>
      <c r="CP32" s="637"/>
      <c r="CQ32" s="638"/>
      <c r="CR32" s="621">
        <v>1246</v>
      </c>
      <c r="CS32" s="622"/>
      <c r="CT32" s="622"/>
      <c r="CU32" s="622"/>
      <c r="CV32" s="622"/>
      <c r="CW32" s="622"/>
      <c r="CX32" s="622"/>
      <c r="CY32" s="623"/>
      <c r="CZ32" s="626">
        <v>0</v>
      </c>
      <c r="DA32" s="654"/>
      <c r="DB32" s="654"/>
      <c r="DC32" s="659"/>
      <c r="DD32" s="630">
        <v>1246</v>
      </c>
      <c r="DE32" s="622"/>
      <c r="DF32" s="622"/>
      <c r="DG32" s="622"/>
      <c r="DH32" s="622"/>
      <c r="DI32" s="622"/>
      <c r="DJ32" s="622"/>
      <c r="DK32" s="623"/>
      <c r="DL32" s="630">
        <v>1246</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18" t="s">
        <v>313</v>
      </c>
      <c r="C33" s="619"/>
      <c r="D33" s="619"/>
      <c r="E33" s="619"/>
      <c r="F33" s="619"/>
      <c r="G33" s="619"/>
      <c r="H33" s="619"/>
      <c r="I33" s="619"/>
      <c r="J33" s="619"/>
      <c r="K33" s="619"/>
      <c r="L33" s="619"/>
      <c r="M33" s="619"/>
      <c r="N33" s="619"/>
      <c r="O33" s="619"/>
      <c r="P33" s="619"/>
      <c r="Q33" s="620"/>
      <c r="R33" s="621">
        <v>133509</v>
      </c>
      <c r="S33" s="622"/>
      <c r="T33" s="622"/>
      <c r="U33" s="622"/>
      <c r="V33" s="622"/>
      <c r="W33" s="622"/>
      <c r="X33" s="622"/>
      <c r="Y33" s="623"/>
      <c r="Z33" s="624">
        <v>0.5</v>
      </c>
      <c r="AA33" s="624"/>
      <c r="AB33" s="624"/>
      <c r="AC33" s="624"/>
      <c r="AD33" s="625" t="s">
        <v>229</v>
      </c>
      <c r="AE33" s="625"/>
      <c r="AF33" s="625"/>
      <c r="AG33" s="625"/>
      <c r="AH33" s="625"/>
      <c r="AI33" s="625"/>
      <c r="AJ33" s="625"/>
      <c r="AK33" s="625"/>
      <c r="AL33" s="626" t="s">
        <v>229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13958202</v>
      </c>
      <c r="CS33" s="657"/>
      <c r="CT33" s="657"/>
      <c r="CU33" s="657"/>
      <c r="CV33" s="657"/>
      <c r="CW33" s="657"/>
      <c r="CX33" s="657"/>
      <c r="CY33" s="658"/>
      <c r="CZ33" s="626">
        <v>51.8</v>
      </c>
      <c r="DA33" s="654"/>
      <c r="DB33" s="654"/>
      <c r="DC33" s="659"/>
      <c r="DD33" s="630">
        <v>8254414</v>
      </c>
      <c r="DE33" s="657"/>
      <c r="DF33" s="657"/>
      <c r="DG33" s="657"/>
      <c r="DH33" s="657"/>
      <c r="DI33" s="657"/>
      <c r="DJ33" s="657"/>
      <c r="DK33" s="658"/>
      <c r="DL33" s="630">
        <v>5805167</v>
      </c>
      <c r="DM33" s="657"/>
      <c r="DN33" s="657"/>
      <c r="DO33" s="657"/>
      <c r="DP33" s="657"/>
      <c r="DQ33" s="657"/>
      <c r="DR33" s="657"/>
      <c r="DS33" s="657"/>
      <c r="DT33" s="657"/>
      <c r="DU33" s="657"/>
      <c r="DV33" s="658"/>
      <c r="DW33" s="626">
        <v>44</v>
      </c>
      <c r="DX33" s="654"/>
      <c r="DY33" s="654"/>
      <c r="DZ33" s="654"/>
      <c r="EA33" s="654"/>
      <c r="EB33" s="654"/>
      <c r="EC33" s="655"/>
    </row>
    <row r="34" spans="2:133" ht="11.25" customHeight="1" x14ac:dyDescent="0.15">
      <c r="B34" s="618" t="s">
        <v>315</v>
      </c>
      <c r="C34" s="619"/>
      <c r="D34" s="619"/>
      <c r="E34" s="619"/>
      <c r="F34" s="619"/>
      <c r="G34" s="619"/>
      <c r="H34" s="619"/>
      <c r="I34" s="619"/>
      <c r="J34" s="619"/>
      <c r="K34" s="619"/>
      <c r="L34" s="619"/>
      <c r="M34" s="619"/>
      <c r="N34" s="619"/>
      <c r="O34" s="619"/>
      <c r="P34" s="619"/>
      <c r="Q34" s="620"/>
      <c r="R34" s="621">
        <v>1691435</v>
      </c>
      <c r="S34" s="622"/>
      <c r="T34" s="622"/>
      <c r="U34" s="622"/>
      <c r="V34" s="622"/>
      <c r="W34" s="622"/>
      <c r="X34" s="622"/>
      <c r="Y34" s="623"/>
      <c r="Z34" s="624">
        <v>6.2</v>
      </c>
      <c r="AA34" s="624"/>
      <c r="AB34" s="624"/>
      <c r="AC34" s="624"/>
      <c r="AD34" s="625">
        <v>73</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4458419</v>
      </c>
      <c r="CS34" s="622"/>
      <c r="CT34" s="622"/>
      <c r="CU34" s="622"/>
      <c r="CV34" s="622"/>
      <c r="CW34" s="622"/>
      <c r="CX34" s="622"/>
      <c r="CY34" s="623"/>
      <c r="CZ34" s="626">
        <v>16.5</v>
      </c>
      <c r="DA34" s="654"/>
      <c r="DB34" s="654"/>
      <c r="DC34" s="659"/>
      <c r="DD34" s="630">
        <v>2497561</v>
      </c>
      <c r="DE34" s="622"/>
      <c r="DF34" s="622"/>
      <c r="DG34" s="622"/>
      <c r="DH34" s="622"/>
      <c r="DI34" s="622"/>
      <c r="DJ34" s="622"/>
      <c r="DK34" s="623"/>
      <c r="DL34" s="630">
        <v>1948219</v>
      </c>
      <c r="DM34" s="622"/>
      <c r="DN34" s="622"/>
      <c r="DO34" s="622"/>
      <c r="DP34" s="622"/>
      <c r="DQ34" s="622"/>
      <c r="DR34" s="622"/>
      <c r="DS34" s="622"/>
      <c r="DT34" s="622"/>
      <c r="DU34" s="622"/>
      <c r="DV34" s="623"/>
      <c r="DW34" s="626">
        <v>14.8</v>
      </c>
      <c r="DX34" s="654"/>
      <c r="DY34" s="654"/>
      <c r="DZ34" s="654"/>
      <c r="EA34" s="654"/>
      <c r="EB34" s="654"/>
      <c r="EC34" s="655"/>
    </row>
    <row r="35" spans="2:133" ht="11.25" customHeight="1" x14ac:dyDescent="0.15">
      <c r="B35" s="618" t="s">
        <v>319</v>
      </c>
      <c r="C35" s="619"/>
      <c r="D35" s="619"/>
      <c r="E35" s="619"/>
      <c r="F35" s="619"/>
      <c r="G35" s="619"/>
      <c r="H35" s="619"/>
      <c r="I35" s="619"/>
      <c r="J35" s="619"/>
      <c r="K35" s="619"/>
      <c r="L35" s="619"/>
      <c r="M35" s="619"/>
      <c r="N35" s="619"/>
      <c r="O35" s="619"/>
      <c r="P35" s="619"/>
      <c r="Q35" s="620"/>
      <c r="R35" s="621">
        <v>2308113</v>
      </c>
      <c r="S35" s="622"/>
      <c r="T35" s="622"/>
      <c r="U35" s="622"/>
      <c r="V35" s="622"/>
      <c r="W35" s="622"/>
      <c r="X35" s="622"/>
      <c r="Y35" s="623"/>
      <c r="Z35" s="624">
        <v>8.5</v>
      </c>
      <c r="AA35" s="624"/>
      <c r="AB35" s="624"/>
      <c r="AC35" s="624"/>
      <c r="AD35" s="625" t="s">
        <v>229</v>
      </c>
      <c r="AE35" s="625"/>
      <c r="AF35" s="625"/>
      <c r="AG35" s="625"/>
      <c r="AH35" s="625"/>
      <c r="AI35" s="625"/>
      <c r="AJ35" s="625"/>
      <c r="AK35" s="625"/>
      <c r="AL35" s="626" t="s">
        <v>229</v>
      </c>
      <c r="AM35" s="627"/>
      <c r="AN35" s="627"/>
      <c r="AO35" s="628"/>
      <c r="AP35" s="214"/>
      <c r="AQ35" s="694" t="s">
        <v>320</v>
      </c>
      <c r="AR35" s="695"/>
      <c r="AS35" s="695"/>
      <c r="AT35" s="695"/>
      <c r="AU35" s="695"/>
      <c r="AV35" s="695"/>
      <c r="AW35" s="695"/>
      <c r="AX35" s="695"/>
      <c r="AY35" s="696"/>
      <c r="AZ35" s="610">
        <v>3625215</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2807</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1084067</v>
      </c>
      <c r="CS35" s="657"/>
      <c r="CT35" s="657"/>
      <c r="CU35" s="657"/>
      <c r="CV35" s="657"/>
      <c r="CW35" s="657"/>
      <c r="CX35" s="657"/>
      <c r="CY35" s="658"/>
      <c r="CZ35" s="626">
        <v>4</v>
      </c>
      <c r="DA35" s="654"/>
      <c r="DB35" s="654"/>
      <c r="DC35" s="659"/>
      <c r="DD35" s="630">
        <v>1017310</v>
      </c>
      <c r="DE35" s="657"/>
      <c r="DF35" s="657"/>
      <c r="DG35" s="657"/>
      <c r="DH35" s="657"/>
      <c r="DI35" s="657"/>
      <c r="DJ35" s="657"/>
      <c r="DK35" s="658"/>
      <c r="DL35" s="630">
        <v>825574</v>
      </c>
      <c r="DM35" s="657"/>
      <c r="DN35" s="657"/>
      <c r="DO35" s="657"/>
      <c r="DP35" s="657"/>
      <c r="DQ35" s="657"/>
      <c r="DR35" s="657"/>
      <c r="DS35" s="657"/>
      <c r="DT35" s="657"/>
      <c r="DU35" s="657"/>
      <c r="DV35" s="658"/>
      <c r="DW35" s="626">
        <v>6.3</v>
      </c>
      <c r="DX35" s="654"/>
      <c r="DY35" s="654"/>
      <c r="DZ35" s="654"/>
      <c r="EA35" s="654"/>
      <c r="EB35" s="654"/>
      <c r="EC35" s="655"/>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229</v>
      </c>
      <c r="S36" s="622"/>
      <c r="T36" s="622"/>
      <c r="U36" s="622"/>
      <c r="V36" s="622"/>
      <c r="W36" s="622"/>
      <c r="X36" s="622"/>
      <c r="Y36" s="623"/>
      <c r="Z36" s="624" t="s">
        <v>229</v>
      </c>
      <c r="AA36" s="624"/>
      <c r="AB36" s="624"/>
      <c r="AC36" s="624"/>
      <c r="AD36" s="625" t="s">
        <v>229</v>
      </c>
      <c r="AE36" s="625"/>
      <c r="AF36" s="625"/>
      <c r="AG36" s="625"/>
      <c r="AH36" s="625"/>
      <c r="AI36" s="625"/>
      <c r="AJ36" s="625"/>
      <c r="AK36" s="625"/>
      <c r="AL36" s="626" t="s">
        <v>229</v>
      </c>
      <c r="AM36" s="627"/>
      <c r="AN36" s="627"/>
      <c r="AO36" s="628"/>
      <c r="AQ36" s="698" t="s">
        <v>324</v>
      </c>
      <c r="AR36" s="699"/>
      <c r="AS36" s="699"/>
      <c r="AT36" s="699"/>
      <c r="AU36" s="699"/>
      <c r="AV36" s="699"/>
      <c r="AW36" s="699"/>
      <c r="AX36" s="699"/>
      <c r="AY36" s="700"/>
      <c r="AZ36" s="621">
        <v>1798747</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-24733</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3678781</v>
      </c>
      <c r="CS36" s="622"/>
      <c r="CT36" s="622"/>
      <c r="CU36" s="622"/>
      <c r="CV36" s="622"/>
      <c r="CW36" s="622"/>
      <c r="CX36" s="622"/>
      <c r="CY36" s="623"/>
      <c r="CZ36" s="626">
        <v>13.7</v>
      </c>
      <c r="DA36" s="654"/>
      <c r="DB36" s="654"/>
      <c r="DC36" s="659"/>
      <c r="DD36" s="630">
        <v>2866366</v>
      </c>
      <c r="DE36" s="622"/>
      <c r="DF36" s="622"/>
      <c r="DG36" s="622"/>
      <c r="DH36" s="622"/>
      <c r="DI36" s="622"/>
      <c r="DJ36" s="622"/>
      <c r="DK36" s="623"/>
      <c r="DL36" s="630">
        <v>2199715</v>
      </c>
      <c r="DM36" s="622"/>
      <c r="DN36" s="622"/>
      <c r="DO36" s="622"/>
      <c r="DP36" s="622"/>
      <c r="DQ36" s="622"/>
      <c r="DR36" s="622"/>
      <c r="DS36" s="622"/>
      <c r="DT36" s="622"/>
      <c r="DU36" s="622"/>
      <c r="DV36" s="623"/>
      <c r="DW36" s="626">
        <v>16.7</v>
      </c>
      <c r="DX36" s="654"/>
      <c r="DY36" s="654"/>
      <c r="DZ36" s="654"/>
      <c r="EA36" s="654"/>
      <c r="EB36" s="654"/>
      <c r="EC36" s="655"/>
    </row>
    <row r="37" spans="2:133" ht="11.25" customHeight="1" x14ac:dyDescent="0.15">
      <c r="B37" s="618" t="s">
        <v>327</v>
      </c>
      <c r="C37" s="619"/>
      <c r="D37" s="619"/>
      <c r="E37" s="619"/>
      <c r="F37" s="619"/>
      <c r="G37" s="619"/>
      <c r="H37" s="619"/>
      <c r="I37" s="619"/>
      <c r="J37" s="619"/>
      <c r="K37" s="619"/>
      <c r="L37" s="619"/>
      <c r="M37" s="619"/>
      <c r="N37" s="619"/>
      <c r="O37" s="619"/>
      <c r="P37" s="619"/>
      <c r="Q37" s="620"/>
      <c r="R37" s="621">
        <v>644413</v>
      </c>
      <c r="S37" s="622"/>
      <c r="T37" s="622"/>
      <c r="U37" s="622"/>
      <c r="V37" s="622"/>
      <c r="W37" s="622"/>
      <c r="X37" s="622"/>
      <c r="Y37" s="623"/>
      <c r="Z37" s="624">
        <v>2.4</v>
      </c>
      <c r="AA37" s="624"/>
      <c r="AB37" s="624"/>
      <c r="AC37" s="624"/>
      <c r="AD37" s="625" t="s">
        <v>120</v>
      </c>
      <c r="AE37" s="625"/>
      <c r="AF37" s="625"/>
      <c r="AG37" s="625"/>
      <c r="AH37" s="625"/>
      <c r="AI37" s="625"/>
      <c r="AJ37" s="625"/>
      <c r="AK37" s="625"/>
      <c r="AL37" s="626" t="s">
        <v>120</v>
      </c>
      <c r="AM37" s="627"/>
      <c r="AN37" s="627"/>
      <c r="AO37" s="628"/>
      <c r="AQ37" s="698" t="s">
        <v>328</v>
      </c>
      <c r="AR37" s="699"/>
      <c r="AS37" s="699"/>
      <c r="AT37" s="699"/>
      <c r="AU37" s="699"/>
      <c r="AV37" s="699"/>
      <c r="AW37" s="699"/>
      <c r="AX37" s="699"/>
      <c r="AY37" s="700"/>
      <c r="AZ37" s="621">
        <v>504065</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4942</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617932</v>
      </c>
      <c r="CS37" s="657"/>
      <c r="CT37" s="657"/>
      <c r="CU37" s="657"/>
      <c r="CV37" s="657"/>
      <c r="CW37" s="657"/>
      <c r="CX37" s="657"/>
      <c r="CY37" s="658"/>
      <c r="CZ37" s="626">
        <v>2.2999999999999998</v>
      </c>
      <c r="DA37" s="654"/>
      <c r="DB37" s="654"/>
      <c r="DC37" s="659"/>
      <c r="DD37" s="630">
        <v>571532</v>
      </c>
      <c r="DE37" s="657"/>
      <c r="DF37" s="657"/>
      <c r="DG37" s="657"/>
      <c r="DH37" s="657"/>
      <c r="DI37" s="657"/>
      <c r="DJ37" s="657"/>
      <c r="DK37" s="658"/>
      <c r="DL37" s="630">
        <v>548970</v>
      </c>
      <c r="DM37" s="657"/>
      <c r="DN37" s="657"/>
      <c r="DO37" s="657"/>
      <c r="DP37" s="657"/>
      <c r="DQ37" s="657"/>
      <c r="DR37" s="657"/>
      <c r="DS37" s="657"/>
      <c r="DT37" s="657"/>
      <c r="DU37" s="657"/>
      <c r="DV37" s="658"/>
      <c r="DW37" s="626">
        <v>4.2</v>
      </c>
      <c r="DX37" s="654"/>
      <c r="DY37" s="654"/>
      <c r="DZ37" s="654"/>
      <c r="EA37" s="654"/>
      <c r="EB37" s="654"/>
      <c r="EC37" s="655"/>
    </row>
    <row r="38" spans="2:133" ht="11.25" customHeight="1" x14ac:dyDescent="0.15">
      <c r="B38" s="666" t="s">
        <v>331</v>
      </c>
      <c r="C38" s="667"/>
      <c r="D38" s="667"/>
      <c r="E38" s="667"/>
      <c r="F38" s="667"/>
      <c r="G38" s="667"/>
      <c r="H38" s="667"/>
      <c r="I38" s="667"/>
      <c r="J38" s="667"/>
      <c r="K38" s="667"/>
      <c r="L38" s="667"/>
      <c r="M38" s="667"/>
      <c r="N38" s="667"/>
      <c r="O38" s="667"/>
      <c r="P38" s="667"/>
      <c r="Q38" s="668"/>
      <c r="R38" s="701">
        <v>27149684</v>
      </c>
      <c r="S38" s="702"/>
      <c r="T38" s="702"/>
      <c r="U38" s="702"/>
      <c r="V38" s="702"/>
      <c r="W38" s="702"/>
      <c r="X38" s="702"/>
      <c r="Y38" s="703"/>
      <c r="Z38" s="704">
        <v>100</v>
      </c>
      <c r="AA38" s="704"/>
      <c r="AB38" s="704"/>
      <c r="AC38" s="704"/>
      <c r="AD38" s="705">
        <v>12560395</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68000</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7853</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1322403</v>
      </c>
      <c r="CS38" s="622"/>
      <c r="CT38" s="622"/>
      <c r="CU38" s="622"/>
      <c r="CV38" s="622"/>
      <c r="CW38" s="622"/>
      <c r="CX38" s="622"/>
      <c r="CY38" s="623"/>
      <c r="CZ38" s="626">
        <v>4.9000000000000004</v>
      </c>
      <c r="DA38" s="654"/>
      <c r="DB38" s="654"/>
      <c r="DC38" s="659"/>
      <c r="DD38" s="630">
        <v>1060438</v>
      </c>
      <c r="DE38" s="622"/>
      <c r="DF38" s="622"/>
      <c r="DG38" s="622"/>
      <c r="DH38" s="622"/>
      <c r="DI38" s="622"/>
      <c r="DJ38" s="622"/>
      <c r="DK38" s="623"/>
      <c r="DL38" s="630">
        <v>831659</v>
      </c>
      <c r="DM38" s="622"/>
      <c r="DN38" s="622"/>
      <c r="DO38" s="622"/>
      <c r="DP38" s="622"/>
      <c r="DQ38" s="622"/>
      <c r="DR38" s="622"/>
      <c r="DS38" s="622"/>
      <c r="DT38" s="622"/>
      <c r="DU38" s="622"/>
      <c r="DV38" s="623"/>
      <c r="DW38" s="626">
        <v>6.3</v>
      </c>
      <c r="DX38" s="654"/>
      <c r="DY38" s="654"/>
      <c r="DZ38" s="654"/>
      <c r="EA38" s="654"/>
      <c r="EB38" s="654"/>
      <c r="EC38" s="655"/>
    </row>
    <row r="39" spans="2:133" ht="11.25" customHeight="1" x14ac:dyDescent="0.15">
      <c r="AQ39" s="698" t="s">
        <v>335</v>
      </c>
      <c r="AR39" s="699"/>
      <c r="AS39" s="699"/>
      <c r="AT39" s="699"/>
      <c r="AU39" s="699"/>
      <c r="AV39" s="699"/>
      <c r="AW39" s="699"/>
      <c r="AX39" s="699"/>
      <c r="AY39" s="700"/>
      <c r="AZ39" s="621">
        <v>29100</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98</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2030476</v>
      </c>
      <c r="CS39" s="657"/>
      <c r="CT39" s="657"/>
      <c r="CU39" s="657"/>
      <c r="CV39" s="657"/>
      <c r="CW39" s="657"/>
      <c r="CX39" s="657"/>
      <c r="CY39" s="658"/>
      <c r="CZ39" s="626">
        <v>7.5</v>
      </c>
      <c r="DA39" s="654"/>
      <c r="DB39" s="654"/>
      <c r="DC39" s="659"/>
      <c r="DD39" s="630">
        <v>446683</v>
      </c>
      <c r="DE39" s="657"/>
      <c r="DF39" s="657"/>
      <c r="DG39" s="657"/>
      <c r="DH39" s="657"/>
      <c r="DI39" s="657"/>
      <c r="DJ39" s="657"/>
      <c r="DK39" s="658"/>
      <c r="DL39" s="630" t="s">
        <v>229</v>
      </c>
      <c r="DM39" s="657"/>
      <c r="DN39" s="657"/>
      <c r="DO39" s="657"/>
      <c r="DP39" s="657"/>
      <c r="DQ39" s="657"/>
      <c r="DR39" s="657"/>
      <c r="DS39" s="657"/>
      <c r="DT39" s="657"/>
      <c r="DU39" s="657"/>
      <c r="DV39" s="658"/>
      <c r="DW39" s="626" t="s">
        <v>229</v>
      </c>
      <c r="DX39" s="654"/>
      <c r="DY39" s="654"/>
      <c r="DZ39" s="654"/>
      <c r="EA39" s="654"/>
      <c r="EB39" s="654"/>
      <c r="EC39" s="655"/>
    </row>
    <row r="40" spans="2:133" ht="11.25" customHeight="1" x14ac:dyDescent="0.15">
      <c r="AQ40" s="698" t="s">
        <v>339</v>
      </c>
      <c r="AR40" s="699"/>
      <c r="AS40" s="699"/>
      <c r="AT40" s="699"/>
      <c r="AU40" s="699"/>
      <c r="AV40" s="699"/>
      <c r="AW40" s="699"/>
      <c r="AX40" s="699"/>
      <c r="AY40" s="700"/>
      <c r="AZ40" s="621">
        <v>338361</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114</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1384056</v>
      </c>
      <c r="CS40" s="622"/>
      <c r="CT40" s="622"/>
      <c r="CU40" s="622"/>
      <c r="CV40" s="622"/>
      <c r="CW40" s="622"/>
      <c r="CX40" s="622"/>
      <c r="CY40" s="623"/>
      <c r="CZ40" s="626">
        <v>5.0999999999999996</v>
      </c>
      <c r="DA40" s="654"/>
      <c r="DB40" s="654"/>
      <c r="DC40" s="659"/>
      <c r="DD40" s="630">
        <v>366056</v>
      </c>
      <c r="DE40" s="622"/>
      <c r="DF40" s="622"/>
      <c r="DG40" s="622"/>
      <c r="DH40" s="622"/>
      <c r="DI40" s="622"/>
      <c r="DJ40" s="622"/>
      <c r="DK40" s="623"/>
      <c r="DL40" s="630" t="s">
        <v>120</v>
      </c>
      <c r="DM40" s="622"/>
      <c r="DN40" s="622"/>
      <c r="DO40" s="622"/>
      <c r="DP40" s="622"/>
      <c r="DQ40" s="622"/>
      <c r="DR40" s="622"/>
      <c r="DS40" s="622"/>
      <c r="DT40" s="622"/>
      <c r="DU40" s="622"/>
      <c r="DV40" s="623"/>
      <c r="DW40" s="626" t="s">
        <v>229</v>
      </c>
      <c r="DX40" s="654"/>
      <c r="DY40" s="654"/>
      <c r="DZ40" s="654"/>
      <c r="EA40" s="654"/>
      <c r="EB40" s="654"/>
      <c r="EC40" s="655"/>
    </row>
    <row r="41" spans="2:133" ht="11.25" customHeight="1" x14ac:dyDescent="0.15">
      <c r="AQ41" s="708" t="s">
        <v>342</v>
      </c>
      <c r="AR41" s="709"/>
      <c r="AS41" s="709"/>
      <c r="AT41" s="709"/>
      <c r="AU41" s="709"/>
      <c r="AV41" s="709"/>
      <c r="AW41" s="709"/>
      <c r="AX41" s="709"/>
      <c r="AY41" s="710"/>
      <c r="AZ41" s="701">
        <v>886942</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317</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120</v>
      </c>
      <c r="CS41" s="657"/>
      <c r="CT41" s="657"/>
      <c r="CU41" s="657"/>
      <c r="CV41" s="657"/>
      <c r="CW41" s="657"/>
      <c r="CX41" s="657"/>
      <c r="CY41" s="658"/>
      <c r="CZ41" s="626" t="s">
        <v>229</v>
      </c>
      <c r="DA41" s="654"/>
      <c r="DB41" s="654"/>
      <c r="DC41" s="659"/>
      <c r="DD41" s="630" t="s">
        <v>229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3155567</v>
      </c>
      <c r="CS42" s="622"/>
      <c r="CT42" s="622"/>
      <c r="CU42" s="622"/>
      <c r="CV42" s="622"/>
      <c r="CW42" s="622"/>
      <c r="CX42" s="622"/>
      <c r="CY42" s="623"/>
      <c r="CZ42" s="626">
        <v>11.7</v>
      </c>
      <c r="DA42" s="627"/>
      <c r="DB42" s="627"/>
      <c r="DC42" s="722"/>
      <c r="DD42" s="630">
        <v>700039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66011</v>
      </c>
      <c r="CS43" s="657"/>
      <c r="CT43" s="657"/>
      <c r="CU43" s="657"/>
      <c r="CV43" s="657"/>
      <c r="CW43" s="657"/>
      <c r="CX43" s="657"/>
      <c r="CY43" s="658"/>
      <c r="CZ43" s="626">
        <v>0.2</v>
      </c>
      <c r="DA43" s="654"/>
      <c r="DB43" s="654"/>
      <c r="DC43" s="659"/>
      <c r="DD43" s="630">
        <v>66011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301</v>
      </c>
      <c r="CE44" s="734"/>
      <c r="CF44" s="618" t="s">
        <v>350</v>
      </c>
      <c r="CG44" s="619"/>
      <c r="CH44" s="619"/>
      <c r="CI44" s="619"/>
      <c r="CJ44" s="619"/>
      <c r="CK44" s="619"/>
      <c r="CL44" s="619"/>
      <c r="CM44" s="619"/>
      <c r="CN44" s="619"/>
      <c r="CO44" s="619"/>
      <c r="CP44" s="619"/>
      <c r="CQ44" s="620"/>
      <c r="CR44" s="621">
        <v>3144594</v>
      </c>
      <c r="CS44" s="622"/>
      <c r="CT44" s="622"/>
      <c r="CU44" s="622"/>
      <c r="CV44" s="622"/>
      <c r="CW44" s="622"/>
      <c r="CX44" s="622"/>
      <c r="CY44" s="623"/>
      <c r="CZ44" s="626">
        <v>11.7</v>
      </c>
      <c r="DA44" s="627"/>
      <c r="DB44" s="627"/>
      <c r="DC44" s="722"/>
      <c r="DD44" s="630">
        <v>692534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1454147</v>
      </c>
      <c r="CS45" s="657"/>
      <c r="CT45" s="657"/>
      <c r="CU45" s="657"/>
      <c r="CV45" s="657"/>
      <c r="CW45" s="657"/>
      <c r="CX45" s="657"/>
      <c r="CY45" s="658"/>
      <c r="CZ45" s="626">
        <v>5.4</v>
      </c>
      <c r="DA45" s="654"/>
      <c r="DB45" s="654"/>
      <c r="DC45" s="659"/>
      <c r="DD45" s="630">
        <v>26023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1367382</v>
      </c>
      <c r="CS46" s="622"/>
      <c r="CT46" s="622"/>
      <c r="CU46" s="622"/>
      <c r="CV46" s="622"/>
      <c r="CW46" s="622"/>
      <c r="CX46" s="622"/>
      <c r="CY46" s="623"/>
      <c r="CZ46" s="626">
        <v>5.0999999999999996</v>
      </c>
      <c r="DA46" s="627"/>
      <c r="DB46" s="627"/>
      <c r="DC46" s="722"/>
      <c r="DD46" s="630">
        <v>665833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10973</v>
      </c>
      <c r="CS47" s="657"/>
      <c r="CT47" s="657"/>
      <c r="CU47" s="657"/>
      <c r="CV47" s="657"/>
      <c r="CW47" s="657"/>
      <c r="CX47" s="657"/>
      <c r="CY47" s="658"/>
      <c r="CZ47" s="626">
        <v>0</v>
      </c>
      <c r="DA47" s="654"/>
      <c r="DB47" s="654"/>
      <c r="DC47" s="659"/>
      <c r="DD47" s="630">
        <v>7505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120</v>
      </c>
      <c r="CS48" s="622"/>
      <c r="CT48" s="622"/>
      <c r="CU48" s="622"/>
      <c r="CV48" s="622"/>
      <c r="CW48" s="622"/>
      <c r="CX48" s="622"/>
      <c r="CY48" s="623"/>
      <c r="CZ48" s="626" t="s">
        <v>120</v>
      </c>
      <c r="DA48" s="627"/>
      <c r="DB48" s="627"/>
      <c r="DC48" s="722"/>
      <c r="DD48" s="630" t="s">
        <v>229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26941920</v>
      </c>
      <c r="CS49" s="691"/>
      <c r="CT49" s="691"/>
      <c r="CU49" s="691"/>
      <c r="CV49" s="691"/>
      <c r="CW49" s="691"/>
      <c r="CX49" s="691"/>
      <c r="CY49" s="723"/>
      <c r="CZ49" s="706">
        <v>100</v>
      </c>
      <c r="DA49" s="724"/>
      <c r="DB49" s="724"/>
      <c r="DC49" s="725"/>
      <c r="DD49" s="726">
        <v>15443910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AHXWPs2xiTucj0+k6eiKSJBsY05cV1CDHGR4Wg/nLlaNJHRx7KH4ScIdkQO/wWNsjKLzTwIne4UZuiHMD6TkA==" saltValue="1ZjN/vw8b2P5ghnjjnC9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27456</v>
      </c>
      <c r="R7" s="757"/>
      <c r="S7" s="757"/>
      <c r="T7" s="757"/>
      <c r="U7" s="757"/>
      <c r="V7" s="757">
        <v>27248</v>
      </c>
      <c r="W7" s="757"/>
      <c r="X7" s="757"/>
      <c r="Y7" s="757"/>
      <c r="Z7" s="757"/>
      <c r="AA7" s="757">
        <v>208</v>
      </c>
      <c r="AB7" s="757"/>
      <c r="AC7" s="757"/>
      <c r="AD7" s="757"/>
      <c r="AE7" s="758"/>
      <c r="AF7" s="759">
        <v>188</v>
      </c>
      <c r="AG7" s="760"/>
      <c r="AH7" s="760"/>
      <c r="AI7" s="760"/>
      <c r="AJ7" s="761"/>
      <c r="AK7" s="796">
        <v>1943</v>
      </c>
      <c r="AL7" s="797"/>
      <c r="AM7" s="797"/>
      <c r="AN7" s="797"/>
      <c r="AO7" s="797"/>
      <c r="AP7" s="797">
        <v>25049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559</v>
      </c>
      <c r="BT7" s="801"/>
      <c r="BU7" s="801"/>
      <c r="BV7" s="801"/>
      <c r="BW7" s="801"/>
      <c r="BX7" s="801"/>
      <c r="BY7" s="801"/>
      <c r="BZ7" s="801"/>
      <c r="CA7" s="801"/>
      <c r="CB7" s="801"/>
      <c r="CC7" s="801"/>
      <c r="CD7" s="801"/>
      <c r="CE7" s="801"/>
      <c r="CF7" s="801"/>
      <c r="CG7" s="802"/>
      <c r="CH7" s="793">
        <v>-12</v>
      </c>
      <c r="CI7" s="794"/>
      <c r="CJ7" s="794"/>
      <c r="CK7" s="794"/>
      <c r="CL7" s="795"/>
      <c r="CM7" s="793">
        <v>115</v>
      </c>
      <c r="CN7" s="794"/>
      <c r="CO7" s="794"/>
      <c r="CP7" s="794"/>
      <c r="CQ7" s="795"/>
      <c r="CR7" s="793">
        <v>10</v>
      </c>
      <c r="CS7" s="794"/>
      <c r="CT7" s="794"/>
      <c r="CU7" s="794"/>
      <c r="CV7" s="795"/>
      <c r="CW7" s="793" t="s">
        <v>500</v>
      </c>
      <c r="CX7" s="794"/>
      <c r="CY7" s="794"/>
      <c r="CZ7" s="794"/>
      <c r="DA7" s="795"/>
      <c r="DB7" s="793" t="s">
        <v>500</v>
      </c>
      <c r="DC7" s="794"/>
      <c r="DD7" s="794"/>
      <c r="DE7" s="794"/>
      <c r="DF7" s="795"/>
      <c r="DG7" s="793" t="s">
        <v>500</v>
      </c>
      <c r="DH7" s="794"/>
      <c r="DI7" s="794"/>
      <c r="DJ7" s="794"/>
      <c r="DK7" s="795"/>
      <c r="DL7" s="793" t="s">
        <v>500</v>
      </c>
      <c r="DM7" s="794"/>
      <c r="DN7" s="794"/>
      <c r="DO7" s="794"/>
      <c r="DP7" s="795"/>
      <c r="DQ7" s="793" t="s">
        <v>500</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560</v>
      </c>
      <c r="BT8" s="791"/>
      <c r="BU8" s="791"/>
      <c r="BV8" s="791"/>
      <c r="BW8" s="791"/>
      <c r="BX8" s="791"/>
      <c r="BY8" s="791"/>
      <c r="BZ8" s="791"/>
      <c r="CA8" s="791"/>
      <c r="CB8" s="791"/>
      <c r="CC8" s="791"/>
      <c r="CD8" s="791"/>
      <c r="CE8" s="791"/>
      <c r="CF8" s="791"/>
      <c r="CG8" s="792"/>
      <c r="CH8" s="803">
        <v>95</v>
      </c>
      <c r="CI8" s="804"/>
      <c r="CJ8" s="804"/>
      <c r="CK8" s="804"/>
      <c r="CL8" s="805"/>
      <c r="CM8" s="803">
        <v>597</v>
      </c>
      <c r="CN8" s="804"/>
      <c r="CO8" s="804"/>
      <c r="CP8" s="804"/>
      <c r="CQ8" s="805"/>
      <c r="CR8" s="803">
        <v>30</v>
      </c>
      <c r="CS8" s="804"/>
      <c r="CT8" s="804"/>
      <c r="CU8" s="804"/>
      <c r="CV8" s="805"/>
      <c r="CW8" s="803" t="s">
        <v>500</v>
      </c>
      <c r="CX8" s="804"/>
      <c r="CY8" s="804"/>
      <c r="CZ8" s="804"/>
      <c r="DA8" s="805"/>
      <c r="DB8" s="803" t="s">
        <v>500</v>
      </c>
      <c r="DC8" s="804"/>
      <c r="DD8" s="804"/>
      <c r="DE8" s="804"/>
      <c r="DF8" s="805"/>
      <c r="DG8" s="803" t="s">
        <v>500</v>
      </c>
      <c r="DH8" s="804"/>
      <c r="DI8" s="804"/>
      <c r="DJ8" s="804"/>
      <c r="DK8" s="805"/>
      <c r="DL8" s="803" t="s">
        <v>500</v>
      </c>
      <c r="DM8" s="804"/>
      <c r="DN8" s="804"/>
      <c r="DO8" s="804"/>
      <c r="DP8" s="805"/>
      <c r="DQ8" s="803" t="s">
        <v>500</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561</v>
      </c>
      <c r="BT9" s="791"/>
      <c r="BU9" s="791"/>
      <c r="BV9" s="791"/>
      <c r="BW9" s="791"/>
      <c r="BX9" s="791"/>
      <c r="BY9" s="791"/>
      <c r="BZ9" s="791"/>
      <c r="CA9" s="791"/>
      <c r="CB9" s="791"/>
      <c r="CC9" s="791"/>
      <c r="CD9" s="791"/>
      <c r="CE9" s="791"/>
      <c r="CF9" s="791"/>
      <c r="CG9" s="792"/>
      <c r="CH9" s="803">
        <v>8</v>
      </c>
      <c r="CI9" s="804"/>
      <c r="CJ9" s="804"/>
      <c r="CK9" s="804"/>
      <c r="CL9" s="805"/>
      <c r="CM9" s="803">
        <v>104</v>
      </c>
      <c r="CN9" s="804"/>
      <c r="CO9" s="804"/>
      <c r="CP9" s="804"/>
      <c r="CQ9" s="805"/>
      <c r="CR9" s="803">
        <v>13</v>
      </c>
      <c r="CS9" s="804"/>
      <c r="CT9" s="804"/>
      <c r="CU9" s="804"/>
      <c r="CV9" s="805"/>
      <c r="CW9" s="803" t="s">
        <v>500</v>
      </c>
      <c r="CX9" s="804"/>
      <c r="CY9" s="804"/>
      <c r="CZ9" s="804"/>
      <c r="DA9" s="805"/>
      <c r="DB9" s="803" t="s">
        <v>500</v>
      </c>
      <c r="DC9" s="804"/>
      <c r="DD9" s="804"/>
      <c r="DE9" s="804"/>
      <c r="DF9" s="805"/>
      <c r="DG9" s="803" t="s">
        <v>500</v>
      </c>
      <c r="DH9" s="804"/>
      <c r="DI9" s="804"/>
      <c r="DJ9" s="804"/>
      <c r="DK9" s="805"/>
      <c r="DL9" s="803" t="s">
        <v>500</v>
      </c>
      <c r="DM9" s="804"/>
      <c r="DN9" s="804"/>
      <c r="DO9" s="804"/>
      <c r="DP9" s="805"/>
      <c r="DQ9" s="803" t="s">
        <v>500</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562</v>
      </c>
      <c r="BT10" s="791"/>
      <c r="BU10" s="791"/>
      <c r="BV10" s="791"/>
      <c r="BW10" s="791"/>
      <c r="BX10" s="791"/>
      <c r="BY10" s="791"/>
      <c r="BZ10" s="791"/>
      <c r="CA10" s="791"/>
      <c r="CB10" s="791"/>
      <c r="CC10" s="791"/>
      <c r="CD10" s="791"/>
      <c r="CE10" s="791"/>
      <c r="CF10" s="791"/>
      <c r="CG10" s="792"/>
      <c r="CH10" s="803">
        <v>36</v>
      </c>
      <c r="CI10" s="804"/>
      <c r="CJ10" s="804"/>
      <c r="CK10" s="804"/>
      <c r="CL10" s="805"/>
      <c r="CM10" s="803">
        <v>502</v>
      </c>
      <c r="CN10" s="804"/>
      <c r="CO10" s="804"/>
      <c r="CP10" s="804"/>
      <c r="CQ10" s="805"/>
      <c r="CR10" s="803">
        <v>4</v>
      </c>
      <c r="CS10" s="804"/>
      <c r="CT10" s="804"/>
      <c r="CU10" s="804"/>
      <c r="CV10" s="805"/>
      <c r="CW10" s="803" t="s">
        <v>500</v>
      </c>
      <c r="CX10" s="804"/>
      <c r="CY10" s="804"/>
      <c r="CZ10" s="804"/>
      <c r="DA10" s="805"/>
      <c r="DB10" s="803" t="s">
        <v>500</v>
      </c>
      <c r="DC10" s="804"/>
      <c r="DD10" s="804"/>
      <c r="DE10" s="804"/>
      <c r="DF10" s="805"/>
      <c r="DG10" s="803" t="s">
        <v>500</v>
      </c>
      <c r="DH10" s="804"/>
      <c r="DI10" s="804"/>
      <c r="DJ10" s="804"/>
      <c r="DK10" s="805"/>
      <c r="DL10" s="803" t="s">
        <v>500</v>
      </c>
      <c r="DM10" s="804"/>
      <c r="DN10" s="804"/>
      <c r="DO10" s="804"/>
      <c r="DP10" s="805"/>
      <c r="DQ10" s="803" t="s">
        <v>500</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563</v>
      </c>
      <c r="BT11" s="791"/>
      <c r="BU11" s="791"/>
      <c r="BV11" s="791"/>
      <c r="BW11" s="791"/>
      <c r="BX11" s="791"/>
      <c r="BY11" s="791"/>
      <c r="BZ11" s="791"/>
      <c r="CA11" s="791"/>
      <c r="CB11" s="791"/>
      <c r="CC11" s="791"/>
      <c r="CD11" s="791"/>
      <c r="CE11" s="791"/>
      <c r="CF11" s="791"/>
      <c r="CG11" s="792"/>
      <c r="CH11" s="803">
        <v>11</v>
      </c>
      <c r="CI11" s="804"/>
      <c r="CJ11" s="804"/>
      <c r="CK11" s="804"/>
      <c r="CL11" s="805"/>
      <c r="CM11" s="803">
        <v>876</v>
      </c>
      <c r="CN11" s="804"/>
      <c r="CO11" s="804"/>
      <c r="CP11" s="804"/>
      <c r="CQ11" s="805"/>
      <c r="CR11" s="803">
        <v>157</v>
      </c>
      <c r="CS11" s="804"/>
      <c r="CT11" s="804"/>
      <c r="CU11" s="804"/>
      <c r="CV11" s="805"/>
      <c r="CW11" s="803" t="s">
        <v>500</v>
      </c>
      <c r="CX11" s="804"/>
      <c r="CY11" s="804"/>
      <c r="CZ11" s="804"/>
      <c r="DA11" s="805"/>
      <c r="DB11" s="803" t="s">
        <v>500</v>
      </c>
      <c r="DC11" s="804"/>
      <c r="DD11" s="804"/>
      <c r="DE11" s="804"/>
      <c r="DF11" s="805"/>
      <c r="DG11" s="803" t="s">
        <v>500</v>
      </c>
      <c r="DH11" s="804"/>
      <c r="DI11" s="804"/>
      <c r="DJ11" s="804"/>
      <c r="DK11" s="805"/>
      <c r="DL11" s="803" t="s">
        <v>500</v>
      </c>
      <c r="DM11" s="804"/>
      <c r="DN11" s="804"/>
      <c r="DO11" s="804"/>
      <c r="DP11" s="805"/>
      <c r="DQ11" s="803" t="s">
        <v>500</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564</v>
      </c>
      <c r="BT12" s="791"/>
      <c r="BU12" s="791"/>
      <c r="BV12" s="791"/>
      <c r="BW12" s="791"/>
      <c r="BX12" s="791"/>
      <c r="BY12" s="791"/>
      <c r="BZ12" s="791"/>
      <c r="CA12" s="791"/>
      <c r="CB12" s="791"/>
      <c r="CC12" s="791"/>
      <c r="CD12" s="791"/>
      <c r="CE12" s="791"/>
      <c r="CF12" s="791"/>
      <c r="CG12" s="792"/>
      <c r="CH12" s="803">
        <v>11</v>
      </c>
      <c r="CI12" s="804"/>
      <c r="CJ12" s="804"/>
      <c r="CK12" s="804"/>
      <c r="CL12" s="805"/>
      <c r="CM12" s="803">
        <v>158</v>
      </c>
      <c r="CN12" s="804"/>
      <c r="CO12" s="804"/>
      <c r="CP12" s="804"/>
      <c r="CQ12" s="805"/>
      <c r="CR12" s="803">
        <v>89</v>
      </c>
      <c r="CS12" s="804"/>
      <c r="CT12" s="804"/>
      <c r="CU12" s="804"/>
      <c r="CV12" s="805"/>
      <c r="CW12" s="803" t="s">
        <v>500</v>
      </c>
      <c r="CX12" s="804"/>
      <c r="CY12" s="804"/>
      <c r="CZ12" s="804"/>
      <c r="DA12" s="805"/>
      <c r="DB12" s="803" t="s">
        <v>500</v>
      </c>
      <c r="DC12" s="804"/>
      <c r="DD12" s="804"/>
      <c r="DE12" s="804"/>
      <c r="DF12" s="805"/>
      <c r="DG12" s="803" t="s">
        <v>500</v>
      </c>
      <c r="DH12" s="804"/>
      <c r="DI12" s="804"/>
      <c r="DJ12" s="804"/>
      <c r="DK12" s="805"/>
      <c r="DL12" s="803" t="s">
        <v>500</v>
      </c>
      <c r="DM12" s="804"/>
      <c r="DN12" s="804"/>
      <c r="DO12" s="804"/>
      <c r="DP12" s="805"/>
      <c r="DQ12" s="803" t="s">
        <v>500</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565</v>
      </c>
      <c r="BT13" s="791"/>
      <c r="BU13" s="791"/>
      <c r="BV13" s="791"/>
      <c r="BW13" s="791"/>
      <c r="BX13" s="791"/>
      <c r="BY13" s="791"/>
      <c r="BZ13" s="791"/>
      <c r="CA13" s="791"/>
      <c r="CB13" s="791"/>
      <c r="CC13" s="791"/>
      <c r="CD13" s="791"/>
      <c r="CE13" s="791"/>
      <c r="CF13" s="791"/>
      <c r="CG13" s="792"/>
      <c r="CH13" s="803">
        <v>-2</v>
      </c>
      <c r="CI13" s="804"/>
      <c r="CJ13" s="804"/>
      <c r="CK13" s="804"/>
      <c r="CL13" s="805"/>
      <c r="CM13" s="803">
        <v>4</v>
      </c>
      <c r="CN13" s="804"/>
      <c r="CO13" s="804"/>
      <c r="CP13" s="804"/>
      <c r="CQ13" s="805"/>
      <c r="CR13" s="803">
        <v>3</v>
      </c>
      <c r="CS13" s="804"/>
      <c r="CT13" s="804"/>
      <c r="CU13" s="804"/>
      <c r="CV13" s="805"/>
      <c r="CW13" s="803">
        <v>50</v>
      </c>
      <c r="CX13" s="804"/>
      <c r="CY13" s="804"/>
      <c r="CZ13" s="804"/>
      <c r="DA13" s="805"/>
      <c r="DB13" s="803" t="s">
        <v>500</v>
      </c>
      <c r="DC13" s="804"/>
      <c r="DD13" s="804"/>
      <c r="DE13" s="804"/>
      <c r="DF13" s="805"/>
      <c r="DG13" s="803" t="s">
        <v>500</v>
      </c>
      <c r="DH13" s="804"/>
      <c r="DI13" s="804"/>
      <c r="DJ13" s="804"/>
      <c r="DK13" s="805"/>
      <c r="DL13" s="803" t="s">
        <v>500</v>
      </c>
      <c r="DM13" s="804"/>
      <c r="DN13" s="804"/>
      <c r="DO13" s="804"/>
      <c r="DP13" s="805"/>
      <c r="DQ13" s="803" t="s">
        <v>500</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27150</v>
      </c>
      <c r="R23" s="816"/>
      <c r="S23" s="816"/>
      <c r="T23" s="816"/>
      <c r="U23" s="816"/>
      <c r="V23" s="816">
        <v>26942</v>
      </c>
      <c r="W23" s="816"/>
      <c r="X23" s="816"/>
      <c r="Y23" s="816"/>
      <c r="Z23" s="816"/>
      <c r="AA23" s="816">
        <v>208</v>
      </c>
      <c r="AB23" s="816"/>
      <c r="AC23" s="816"/>
      <c r="AD23" s="816"/>
      <c r="AE23" s="817"/>
      <c r="AF23" s="818">
        <v>188</v>
      </c>
      <c r="AG23" s="816"/>
      <c r="AH23" s="816"/>
      <c r="AI23" s="816"/>
      <c r="AJ23" s="819"/>
      <c r="AK23" s="820"/>
      <c r="AL23" s="821"/>
      <c r="AM23" s="821"/>
      <c r="AN23" s="821"/>
      <c r="AO23" s="821"/>
      <c r="AP23" s="816"/>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392</v>
      </c>
      <c r="C28" s="754"/>
      <c r="D28" s="754"/>
      <c r="E28" s="754"/>
      <c r="F28" s="754"/>
      <c r="G28" s="754"/>
      <c r="H28" s="754"/>
      <c r="I28" s="754"/>
      <c r="J28" s="754"/>
      <c r="K28" s="754"/>
      <c r="L28" s="754"/>
      <c r="M28" s="754"/>
      <c r="N28" s="754"/>
      <c r="O28" s="754"/>
      <c r="P28" s="755"/>
      <c r="Q28" s="843">
        <v>4208</v>
      </c>
      <c r="R28" s="844"/>
      <c r="S28" s="844"/>
      <c r="T28" s="844"/>
      <c r="U28" s="844"/>
      <c r="V28" s="844">
        <v>4205</v>
      </c>
      <c r="W28" s="844"/>
      <c r="X28" s="844"/>
      <c r="Y28" s="844"/>
      <c r="Z28" s="844"/>
      <c r="AA28" s="844">
        <v>3</v>
      </c>
      <c r="AB28" s="844"/>
      <c r="AC28" s="844"/>
      <c r="AD28" s="844"/>
      <c r="AE28" s="845"/>
      <c r="AF28" s="846">
        <v>3</v>
      </c>
      <c r="AG28" s="844"/>
      <c r="AH28" s="844"/>
      <c r="AI28" s="844"/>
      <c r="AJ28" s="847"/>
      <c r="AK28" s="848">
        <v>339</v>
      </c>
      <c r="AL28" s="840"/>
      <c r="AM28" s="840"/>
      <c r="AN28" s="840"/>
      <c r="AO28" s="840"/>
      <c r="AP28" s="840" t="s">
        <v>567</v>
      </c>
      <c r="AQ28" s="840"/>
      <c r="AR28" s="840"/>
      <c r="AS28" s="840"/>
      <c r="AT28" s="840"/>
      <c r="AU28" s="840" t="s">
        <v>567</v>
      </c>
      <c r="AV28" s="840"/>
      <c r="AW28" s="840"/>
      <c r="AX28" s="840"/>
      <c r="AY28" s="840"/>
      <c r="AZ28" s="840" t="s">
        <v>567</v>
      </c>
      <c r="BA28" s="840"/>
      <c r="BB28" s="840"/>
      <c r="BC28" s="840"/>
      <c r="BD28" s="840"/>
      <c r="BE28" s="841"/>
      <c r="BF28" s="841"/>
      <c r="BG28" s="841"/>
      <c r="BH28" s="841"/>
      <c r="BI28" s="842"/>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393</v>
      </c>
      <c r="C29" s="778"/>
      <c r="D29" s="778"/>
      <c r="E29" s="778"/>
      <c r="F29" s="778"/>
      <c r="G29" s="778"/>
      <c r="H29" s="778"/>
      <c r="I29" s="778"/>
      <c r="J29" s="778"/>
      <c r="K29" s="778"/>
      <c r="L29" s="778"/>
      <c r="M29" s="778"/>
      <c r="N29" s="778"/>
      <c r="O29" s="778"/>
      <c r="P29" s="779"/>
      <c r="Q29" s="780">
        <v>2811</v>
      </c>
      <c r="R29" s="781"/>
      <c r="S29" s="781"/>
      <c r="T29" s="781"/>
      <c r="U29" s="781"/>
      <c r="V29" s="781">
        <v>2795</v>
      </c>
      <c r="W29" s="781"/>
      <c r="X29" s="781"/>
      <c r="Y29" s="781"/>
      <c r="Z29" s="781"/>
      <c r="AA29" s="781">
        <v>16</v>
      </c>
      <c r="AB29" s="781"/>
      <c r="AC29" s="781"/>
      <c r="AD29" s="781"/>
      <c r="AE29" s="782"/>
      <c r="AF29" s="783">
        <v>16</v>
      </c>
      <c r="AG29" s="784"/>
      <c r="AH29" s="784"/>
      <c r="AI29" s="784"/>
      <c r="AJ29" s="785"/>
      <c r="AK29" s="851">
        <v>463</v>
      </c>
      <c r="AL29" s="852"/>
      <c r="AM29" s="852"/>
      <c r="AN29" s="852"/>
      <c r="AO29" s="852"/>
      <c r="AP29" s="852" t="s">
        <v>566</v>
      </c>
      <c r="AQ29" s="852"/>
      <c r="AR29" s="852"/>
      <c r="AS29" s="852"/>
      <c r="AT29" s="852"/>
      <c r="AU29" s="852" t="s">
        <v>566</v>
      </c>
      <c r="AV29" s="852"/>
      <c r="AW29" s="852"/>
      <c r="AX29" s="852"/>
      <c r="AY29" s="852"/>
      <c r="AZ29" s="852" t="s">
        <v>566</v>
      </c>
      <c r="BA29" s="852"/>
      <c r="BB29" s="852"/>
      <c r="BC29" s="852"/>
      <c r="BD29" s="852"/>
      <c r="BE29" s="849"/>
      <c r="BF29" s="849"/>
      <c r="BG29" s="849"/>
      <c r="BH29" s="849"/>
      <c r="BI29" s="850"/>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394</v>
      </c>
      <c r="C30" s="778"/>
      <c r="D30" s="778"/>
      <c r="E30" s="778"/>
      <c r="F30" s="778"/>
      <c r="G30" s="778"/>
      <c r="H30" s="778"/>
      <c r="I30" s="778"/>
      <c r="J30" s="778"/>
      <c r="K30" s="778"/>
      <c r="L30" s="778"/>
      <c r="M30" s="778"/>
      <c r="N30" s="778"/>
      <c r="O30" s="778"/>
      <c r="P30" s="779"/>
      <c r="Q30" s="780">
        <v>451</v>
      </c>
      <c r="R30" s="781"/>
      <c r="S30" s="781"/>
      <c r="T30" s="781"/>
      <c r="U30" s="781"/>
      <c r="V30" s="781">
        <v>449</v>
      </c>
      <c r="W30" s="781"/>
      <c r="X30" s="781"/>
      <c r="Y30" s="781"/>
      <c r="Z30" s="781"/>
      <c r="AA30" s="781">
        <v>2</v>
      </c>
      <c r="AB30" s="781"/>
      <c r="AC30" s="781"/>
      <c r="AD30" s="781"/>
      <c r="AE30" s="782"/>
      <c r="AF30" s="783">
        <v>2</v>
      </c>
      <c r="AG30" s="784"/>
      <c r="AH30" s="784"/>
      <c r="AI30" s="784"/>
      <c r="AJ30" s="785"/>
      <c r="AK30" s="851">
        <v>133</v>
      </c>
      <c r="AL30" s="852"/>
      <c r="AM30" s="852"/>
      <c r="AN30" s="852"/>
      <c r="AO30" s="852"/>
      <c r="AP30" s="852" t="s">
        <v>566</v>
      </c>
      <c r="AQ30" s="852"/>
      <c r="AR30" s="852"/>
      <c r="AS30" s="852"/>
      <c r="AT30" s="852"/>
      <c r="AU30" s="852" t="s">
        <v>566</v>
      </c>
      <c r="AV30" s="852"/>
      <c r="AW30" s="852"/>
      <c r="AX30" s="852"/>
      <c r="AY30" s="852"/>
      <c r="AZ30" s="852" t="s">
        <v>566</v>
      </c>
      <c r="BA30" s="852"/>
      <c r="BB30" s="852"/>
      <c r="BC30" s="852"/>
      <c r="BD30" s="852"/>
      <c r="BE30" s="849"/>
      <c r="BF30" s="849"/>
      <c r="BG30" s="849"/>
      <c r="BH30" s="849"/>
      <c r="BI30" s="850"/>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395</v>
      </c>
      <c r="C31" s="778"/>
      <c r="D31" s="778"/>
      <c r="E31" s="778"/>
      <c r="F31" s="778"/>
      <c r="G31" s="778"/>
      <c r="H31" s="778"/>
      <c r="I31" s="778"/>
      <c r="J31" s="778"/>
      <c r="K31" s="778"/>
      <c r="L31" s="778"/>
      <c r="M31" s="778"/>
      <c r="N31" s="778"/>
      <c r="O31" s="778"/>
      <c r="P31" s="779"/>
      <c r="Q31" s="780">
        <v>16</v>
      </c>
      <c r="R31" s="781"/>
      <c r="S31" s="781"/>
      <c r="T31" s="781"/>
      <c r="U31" s="781"/>
      <c r="V31" s="781">
        <v>16</v>
      </c>
      <c r="W31" s="781"/>
      <c r="X31" s="781"/>
      <c r="Y31" s="781"/>
      <c r="Z31" s="781"/>
      <c r="AA31" s="781" t="s">
        <v>566</v>
      </c>
      <c r="AB31" s="781"/>
      <c r="AC31" s="781"/>
      <c r="AD31" s="781"/>
      <c r="AE31" s="782"/>
      <c r="AF31" s="783" t="s">
        <v>120</v>
      </c>
      <c r="AG31" s="784"/>
      <c r="AH31" s="784"/>
      <c r="AI31" s="784"/>
      <c r="AJ31" s="785"/>
      <c r="AK31" s="851" t="s">
        <v>566</v>
      </c>
      <c r="AL31" s="852"/>
      <c r="AM31" s="852"/>
      <c r="AN31" s="852"/>
      <c r="AO31" s="852"/>
      <c r="AP31" s="852" t="s">
        <v>566</v>
      </c>
      <c r="AQ31" s="852"/>
      <c r="AR31" s="852"/>
      <c r="AS31" s="852"/>
      <c r="AT31" s="852"/>
      <c r="AU31" s="852" t="s">
        <v>566</v>
      </c>
      <c r="AV31" s="852"/>
      <c r="AW31" s="852"/>
      <c r="AX31" s="852"/>
      <c r="AY31" s="852"/>
      <c r="AZ31" s="852" t="s">
        <v>566</v>
      </c>
      <c r="BA31" s="852"/>
      <c r="BB31" s="852"/>
      <c r="BC31" s="852"/>
      <c r="BD31" s="852"/>
      <c r="BE31" s="849"/>
      <c r="BF31" s="849"/>
      <c r="BG31" s="849"/>
      <c r="BH31" s="849"/>
      <c r="BI31" s="850"/>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396</v>
      </c>
      <c r="C32" s="778"/>
      <c r="D32" s="778"/>
      <c r="E32" s="778"/>
      <c r="F32" s="778"/>
      <c r="G32" s="778"/>
      <c r="H32" s="778"/>
      <c r="I32" s="778"/>
      <c r="J32" s="778"/>
      <c r="K32" s="778"/>
      <c r="L32" s="778"/>
      <c r="M32" s="778"/>
      <c r="N32" s="778"/>
      <c r="O32" s="778"/>
      <c r="P32" s="779"/>
      <c r="Q32" s="780">
        <v>1236</v>
      </c>
      <c r="R32" s="781"/>
      <c r="S32" s="781"/>
      <c r="T32" s="781"/>
      <c r="U32" s="781"/>
      <c r="V32" s="781">
        <v>1170</v>
      </c>
      <c r="W32" s="781"/>
      <c r="X32" s="781"/>
      <c r="Y32" s="781"/>
      <c r="Z32" s="781"/>
      <c r="AA32" s="781">
        <v>66</v>
      </c>
      <c r="AB32" s="781"/>
      <c r="AC32" s="781"/>
      <c r="AD32" s="781"/>
      <c r="AE32" s="782"/>
      <c r="AF32" s="783">
        <v>2107</v>
      </c>
      <c r="AG32" s="784"/>
      <c r="AH32" s="784"/>
      <c r="AI32" s="784"/>
      <c r="AJ32" s="785"/>
      <c r="AK32" s="851" t="s">
        <v>566</v>
      </c>
      <c r="AL32" s="852"/>
      <c r="AM32" s="852"/>
      <c r="AN32" s="852"/>
      <c r="AO32" s="852"/>
      <c r="AP32" s="852">
        <v>3000</v>
      </c>
      <c r="AQ32" s="852"/>
      <c r="AR32" s="852"/>
      <c r="AS32" s="852"/>
      <c r="AT32" s="852"/>
      <c r="AU32" s="852" t="s">
        <v>566</v>
      </c>
      <c r="AV32" s="852"/>
      <c r="AW32" s="852"/>
      <c r="AX32" s="852"/>
      <c r="AY32" s="852"/>
      <c r="AZ32" s="853" t="s">
        <v>566</v>
      </c>
      <c r="BA32" s="853"/>
      <c r="BB32" s="853"/>
      <c r="BC32" s="853"/>
      <c r="BD32" s="853"/>
      <c r="BE32" s="849" t="s">
        <v>397</v>
      </c>
      <c r="BF32" s="849"/>
      <c r="BG32" s="849"/>
      <c r="BH32" s="849"/>
      <c r="BI32" s="850"/>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398</v>
      </c>
      <c r="C33" s="778"/>
      <c r="D33" s="778"/>
      <c r="E33" s="778"/>
      <c r="F33" s="778"/>
      <c r="G33" s="778"/>
      <c r="H33" s="778"/>
      <c r="I33" s="778"/>
      <c r="J33" s="778"/>
      <c r="K33" s="778"/>
      <c r="L33" s="778"/>
      <c r="M33" s="778"/>
      <c r="N33" s="778"/>
      <c r="O33" s="778"/>
      <c r="P33" s="779"/>
      <c r="Q33" s="780">
        <v>6068</v>
      </c>
      <c r="R33" s="781"/>
      <c r="S33" s="781"/>
      <c r="T33" s="781"/>
      <c r="U33" s="781"/>
      <c r="V33" s="781">
        <v>6749</v>
      </c>
      <c r="W33" s="781"/>
      <c r="X33" s="781"/>
      <c r="Y33" s="781"/>
      <c r="Z33" s="781"/>
      <c r="AA33" s="781">
        <v>-681</v>
      </c>
      <c r="AB33" s="781"/>
      <c r="AC33" s="781"/>
      <c r="AD33" s="781"/>
      <c r="AE33" s="782"/>
      <c r="AF33" s="783">
        <v>334</v>
      </c>
      <c r="AG33" s="784"/>
      <c r="AH33" s="784"/>
      <c r="AI33" s="784"/>
      <c r="AJ33" s="785"/>
      <c r="AK33" s="851">
        <v>1807</v>
      </c>
      <c r="AL33" s="852"/>
      <c r="AM33" s="852"/>
      <c r="AN33" s="852"/>
      <c r="AO33" s="852"/>
      <c r="AP33" s="852">
        <v>1053</v>
      </c>
      <c r="AQ33" s="852"/>
      <c r="AR33" s="852"/>
      <c r="AS33" s="852"/>
      <c r="AT33" s="852"/>
      <c r="AU33" s="852">
        <v>597</v>
      </c>
      <c r="AV33" s="852"/>
      <c r="AW33" s="852"/>
      <c r="AX33" s="852"/>
      <c r="AY33" s="852"/>
      <c r="AZ33" s="853" t="s">
        <v>566</v>
      </c>
      <c r="BA33" s="853"/>
      <c r="BB33" s="853"/>
      <c r="BC33" s="853"/>
      <c r="BD33" s="853"/>
      <c r="BE33" s="849" t="s">
        <v>397</v>
      </c>
      <c r="BF33" s="849"/>
      <c r="BG33" s="849"/>
      <c r="BH33" s="849"/>
      <c r="BI33" s="850"/>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399</v>
      </c>
      <c r="C34" s="778"/>
      <c r="D34" s="778"/>
      <c r="E34" s="778"/>
      <c r="F34" s="778"/>
      <c r="G34" s="778"/>
      <c r="H34" s="778"/>
      <c r="I34" s="778"/>
      <c r="J34" s="778"/>
      <c r="K34" s="778"/>
      <c r="L34" s="778"/>
      <c r="M34" s="778"/>
      <c r="N34" s="778"/>
      <c r="O34" s="778"/>
      <c r="P34" s="779"/>
      <c r="Q34" s="780">
        <v>1151</v>
      </c>
      <c r="R34" s="781"/>
      <c r="S34" s="781"/>
      <c r="T34" s="781"/>
      <c r="U34" s="781"/>
      <c r="V34" s="781">
        <v>1137</v>
      </c>
      <c r="W34" s="781"/>
      <c r="X34" s="781"/>
      <c r="Y34" s="781"/>
      <c r="Z34" s="781"/>
      <c r="AA34" s="781">
        <v>14</v>
      </c>
      <c r="AB34" s="781"/>
      <c r="AC34" s="781"/>
      <c r="AD34" s="781"/>
      <c r="AE34" s="782"/>
      <c r="AF34" s="783">
        <v>17</v>
      </c>
      <c r="AG34" s="784"/>
      <c r="AH34" s="784"/>
      <c r="AI34" s="784"/>
      <c r="AJ34" s="785"/>
      <c r="AK34" s="851">
        <v>504</v>
      </c>
      <c r="AL34" s="852"/>
      <c r="AM34" s="852"/>
      <c r="AN34" s="852"/>
      <c r="AO34" s="852"/>
      <c r="AP34" s="852">
        <v>7777</v>
      </c>
      <c r="AQ34" s="852"/>
      <c r="AR34" s="852"/>
      <c r="AS34" s="852"/>
      <c r="AT34" s="852"/>
      <c r="AU34" s="852">
        <v>3429</v>
      </c>
      <c r="AV34" s="852"/>
      <c r="AW34" s="852"/>
      <c r="AX34" s="852"/>
      <c r="AY34" s="852"/>
      <c r="AZ34" s="853" t="s">
        <v>566</v>
      </c>
      <c r="BA34" s="853"/>
      <c r="BB34" s="853"/>
      <c r="BC34" s="853"/>
      <c r="BD34" s="853"/>
      <c r="BE34" s="849" t="s">
        <v>397</v>
      </c>
      <c r="BF34" s="849"/>
      <c r="BG34" s="849"/>
      <c r="BH34" s="849"/>
      <c r="BI34" s="850"/>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400</v>
      </c>
      <c r="C35" s="778"/>
      <c r="D35" s="778"/>
      <c r="E35" s="778"/>
      <c r="F35" s="778"/>
      <c r="G35" s="778"/>
      <c r="H35" s="778"/>
      <c r="I35" s="778"/>
      <c r="J35" s="778"/>
      <c r="K35" s="778"/>
      <c r="L35" s="778"/>
      <c r="M35" s="778"/>
      <c r="N35" s="778"/>
      <c r="O35" s="778"/>
      <c r="P35" s="779"/>
      <c r="Q35" s="780">
        <v>140</v>
      </c>
      <c r="R35" s="781"/>
      <c r="S35" s="781"/>
      <c r="T35" s="781"/>
      <c r="U35" s="781"/>
      <c r="V35" s="781">
        <v>139</v>
      </c>
      <c r="W35" s="781"/>
      <c r="X35" s="781"/>
      <c r="Y35" s="781"/>
      <c r="Z35" s="781"/>
      <c r="AA35" s="781">
        <v>1</v>
      </c>
      <c r="AB35" s="781"/>
      <c r="AC35" s="781"/>
      <c r="AD35" s="781"/>
      <c r="AE35" s="782"/>
      <c r="AF35" s="783">
        <v>1</v>
      </c>
      <c r="AG35" s="784"/>
      <c r="AH35" s="784"/>
      <c r="AI35" s="784"/>
      <c r="AJ35" s="785"/>
      <c r="AK35" s="851">
        <v>68</v>
      </c>
      <c r="AL35" s="852"/>
      <c r="AM35" s="852"/>
      <c r="AN35" s="852"/>
      <c r="AO35" s="852"/>
      <c r="AP35" s="852">
        <v>288</v>
      </c>
      <c r="AQ35" s="852"/>
      <c r="AR35" s="852"/>
      <c r="AS35" s="852"/>
      <c r="AT35" s="852"/>
      <c r="AU35" s="852">
        <v>157</v>
      </c>
      <c r="AV35" s="852"/>
      <c r="AW35" s="852"/>
      <c r="AX35" s="852"/>
      <c r="AY35" s="852"/>
      <c r="AZ35" s="853" t="s">
        <v>566</v>
      </c>
      <c r="BA35" s="853"/>
      <c r="BB35" s="853"/>
      <c r="BC35" s="853"/>
      <c r="BD35" s="853"/>
      <c r="BE35" s="849" t="s">
        <v>401</v>
      </c>
      <c r="BF35" s="849"/>
      <c r="BG35" s="849"/>
      <c r="BH35" s="849"/>
      <c r="BI35" s="850"/>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402</v>
      </c>
      <c r="C36" s="778"/>
      <c r="D36" s="778"/>
      <c r="E36" s="778"/>
      <c r="F36" s="778"/>
      <c r="G36" s="778"/>
      <c r="H36" s="778"/>
      <c r="I36" s="778"/>
      <c r="J36" s="778"/>
      <c r="K36" s="778"/>
      <c r="L36" s="778"/>
      <c r="M36" s="778"/>
      <c r="N36" s="778"/>
      <c r="O36" s="778"/>
      <c r="P36" s="779"/>
      <c r="Q36" s="780">
        <v>40</v>
      </c>
      <c r="R36" s="781"/>
      <c r="S36" s="781"/>
      <c r="T36" s="781"/>
      <c r="U36" s="781"/>
      <c r="V36" s="781">
        <v>40</v>
      </c>
      <c r="W36" s="781"/>
      <c r="X36" s="781"/>
      <c r="Y36" s="781"/>
      <c r="Z36" s="781"/>
      <c r="AA36" s="781" t="s">
        <v>566</v>
      </c>
      <c r="AB36" s="781"/>
      <c r="AC36" s="781"/>
      <c r="AD36" s="781"/>
      <c r="AE36" s="782"/>
      <c r="AF36" s="783" t="s">
        <v>566</v>
      </c>
      <c r="AG36" s="784"/>
      <c r="AH36" s="784"/>
      <c r="AI36" s="784"/>
      <c r="AJ36" s="785"/>
      <c r="AK36" s="851">
        <v>29</v>
      </c>
      <c r="AL36" s="852"/>
      <c r="AM36" s="852"/>
      <c r="AN36" s="852"/>
      <c r="AO36" s="852"/>
      <c r="AP36" s="852">
        <v>36</v>
      </c>
      <c r="AQ36" s="852"/>
      <c r="AR36" s="852"/>
      <c r="AS36" s="852"/>
      <c r="AT36" s="852"/>
      <c r="AU36" s="852">
        <v>31</v>
      </c>
      <c r="AV36" s="852"/>
      <c r="AW36" s="852"/>
      <c r="AX36" s="852"/>
      <c r="AY36" s="852"/>
      <c r="AZ36" s="853" t="s">
        <v>566</v>
      </c>
      <c r="BA36" s="853"/>
      <c r="BB36" s="853"/>
      <c r="BC36" s="853"/>
      <c r="BD36" s="853"/>
      <c r="BE36" s="849" t="s">
        <v>401</v>
      </c>
      <c r="BF36" s="849"/>
      <c r="BG36" s="849"/>
      <c r="BH36" s="849"/>
      <c r="BI36" s="850"/>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403</v>
      </c>
      <c r="C37" s="778"/>
      <c r="D37" s="778"/>
      <c r="E37" s="778"/>
      <c r="F37" s="778"/>
      <c r="G37" s="778"/>
      <c r="H37" s="778"/>
      <c r="I37" s="778"/>
      <c r="J37" s="778"/>
      <c r="K37" s="778"/>
      <c r="L37" s="778"/>
      <c r="M37" s="778"/>
      <c r="N37" s="778"/>
      <c r="O37" s="778"/>
      <c r="P37" s="779"/>
      <c r="Q37" s="780">
        <v>12</v>
      </c>
      <c r="R37" s="781"/>
      <c r="S37" s="781"/>
      <c r="T37" s="781"/>
      <c r="U37" s="781"/>
      <c r="V37" s="781">
        <v>11</v>
      </c>
      <c r="W37" s="781"/>
      <c r="X37" s="781"/>
      <c r="Y37" s="781"/>
      <c r="Z37" s="781"/>
      <c r="AA37" s="781">
        <v>1</v>
      </c>
      <c r="AB37" s="781"/>
      <c r="AC37" s="781"/>
      <c r="AD37" s="781"/>
      <c r="AE37" s="782"/>
      <c r="AF37" s="783">
        <v>5</v>
      </c>
      <c r="AG37" s="784"/>
      <c r="AH37" s="784"/>
      <c r="AI37" s="784"/>
      <c r="AJ37" s="785"/>
      <c r="AK37" s="851" t="s">
        <v>566</v>
      </c>
      <c r="AL37" s="852"/>
      <c r="AM37" s="852"/>
      <c r="AN37" s="852"/>
      <c r="AO37" s="852"/>
      <c r="AP37" s="852" t="s">
        <v>566</v>
      </c>
      <c r="AQ37" s="852"/>
      <c r="AR37" s="852"/>
      <c r="AS37" s="852"/>
      <c r="AT37" s="852"/>
      <c r="AU37" s="852" t="s">
        <v>566</v>
      </c>
      <c r="AV37" s="852"/>
      <c r="AW37" s="852"/>
      <c r="AX37" s="852"/>
      <c r="AY37" s="852"/>
      <c r="AZ37" s="853" t="s">
        <v>566</v>
      </c>
      <c r="BA37" s="853"/>
      <c r="BB37" s="853"/>
      <c r="BC37" s="853"/>
      <c r="BD37" s="853"/>
      <c r="BE37" s="849" t="s">
        <v>401</v>
      </c>
      <c r="BF37" s="849"/>
      <c r="BG37" s="849"/>
      <c r="BH37" s="849"/>
      <c r="BI37" s="850"/>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4"/>
      <c r="R50" s="855"/>
      <c r="S50" s="855"/>
      <c r="T50" s="855"/>
      <c r="U50" s="855"/>
      <c r="V50" s="855"/>
      <c r="W50" s="855"/>
      <c r="X50" s="855"/>
      <c r="Y50" s="855"/>
      <c r="Z50" s="855"/>
      <c r="AA50" s="855"/>
      <c r="AB50" s="855"/>
      <c r="AC50" s="855"/>
      <c r="AD50" s="855"/>
      <c r="AE50" s="856"/>
      <c r="AF50" s="783"/>
      <c r="AG50" s="784"/>
      <c r="AH50" s="784"/>
      <c r="AI50" s="784"/>
      <c r="AJ50" s="785"/>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4"/>
      <c r="R51" s="855"/>
      <c r="S51" s="855"/>
      <c r="T51" s="855"/>
      <c r="U51" s="855"/>
      <c r="V51" s="855"/>
      <c r="W51" s="855"/>
      <c r="X51" s="855"/>
      <c r="Y51" s="855"/>
      <c r="Z51" s="855"/>
      <c r="AA51" s="855"/>
      <c r="AB51" s="855"/>
      <c r="AC51" s="855"/>
      <c r="AD51" s="855"/>
      <c r="AE51" s="856"/>
      <c r="AF51" s="783"/>
      <c r="AG51" s="784"/>
      <c r="AH51" s="784"/>
      <c r="AI51" s="784"/>
      <c r="AJ51" s="785"/>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4"/>
      <c r="R52" s="855"/>
      <c r="S52" s="855"/>
      <c r="T52" s="855"/>
      <c r="U52" s="855"/>
      <c r="V52" s="855"/>
      <c r="W52" s="855"/>
      <c r="X52" s="855"/>
      <c r="Y52" s="855"/>
      <c r="Z52" s="855"/>
      <c r="AA52" s="855"/>
      <c r="AB52" s="855"/>
      <c r="AC52" s="855"/>
      <c r="AD52" s="855"/>
      <c r="AE52" s="856"/>
      <c r="AF52" s="783"/>
      <c r="AG52" s="784"/>
      <c r="AH52" s="784"/>
      <c r="AI52" s="784"/>
      <c r="AJ52" s="785"/>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4"/>
      <c r="R53" s="855"/>
      <c r="S53" s="855"/>
      <c r="T53" s="855"/>
      <c r="U53" s="855"/>
      <c r="V53" s="855"/>
      <c r="W53" s="855"/>
      <c r="X53" s="855"/>
      <c r="Y53" s="855"/>
      <c r="Z53" s="855"/>
      <c r="AA53" s="855"/>
      <c r="AB53" s="855"/>
      <c r="AC53" s="855"/>
      <c r="AD53" s="855"/>
      <c r="AE53" s="856"/>
      <c r="AF53" s="783"/>
      <c r="AG53" s="784"/>
      <c r="AH53" s="784"/>
      <c r="AI53" s="784"/>
      <c r="AJ53" s="785"/>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4"/>
      <c r="R54" s="855"/>
      <c r="S54" s="855"/>
      <c r="T54" s="855"/>
      <c r="U54" s="855"/>
      <c r="V54" s="855"/>
      <c r="W54" s="855"/>
      <c r="X54" s="855"/>
      <c r="Y54" s="855"/>
      <c r="Z54" s="855"/>
      <c r="AA54" s="855"/>
      <c r="AB54" s="855"/>
      <c r="AC54" s="855"/>
      <c r="AD54" s="855"/>
      <c r="AE54" s="856"/>
      <c r="AF54" s="783"/>
      <c r="AG54" s="784"/>
      <c r="AH54" s="784"/>
      <c r="AI54" s="784"/>
      <c r="AJ54" s="785"/>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4"/>
      <c r="R55" s="855"/>
      <c r="S55" s="855"/>
      <c r="T55" s="855"/>
      <c r="U55" s="855"/>
      <c r="V55" s="855"/>
      <c r="W55" s="855"/>
      <c r="X55" s="855"/>
      <c r="Y55" s="855"/>
      <c r="Z55" s="855"/>
      <c r="AA55" s="855"/>
      <c r="AB55" s="855"/>
      <c r="AC55" s="855"/>
      <c r="AD55" s="855"/>
      <c r="AE55" s="856"/>
      <c r="AF55" s="783"/>
      <c r="AG55" s="784"/>
      <c r="AH55" s="784"/>
      <c r="AI55" s="784"/>
      <c r="AJ55" s="785"/>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4"/>
      <c r="R56" s="855"/>
      <c r="S56" s="855"/>
      <c r="T56" s="855"/>
      <c r="U56" s="855"/>
      <c r="V56" s="855"/>
      <c r="W56" s="855"/>
      <c r="X56" s="855"/>
      <c r="Y56" s="855"/>
      <c r="Z56" s="855"/>
      <c r="AA56" s="855"/>
      <c r="AB56" s="855"/>
      <c r="AC56" s="855"/>
      <c r="AD56" s="855"/>
      <c r="AE56" s="856"/>
      <c r="AF56" s="783"/>
      <c r="AG56" s="784"/>
      <c r="AH56" s="784"/>
      <c r="AI56" s="784"/>
      <c r="AJ56" s="785"/>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4"/>
      <c r="R57" s="855"/>
      <c r="S57" s="855"/>
      <c r="T57" s="855"/>
      <c r="U57" s="855"/>
      <c r="V57" s="855"/>
      <c r="W57" s="855"/>
      <c r="X57" s="855"/>
      <c r="Y57" s="855"/>
      <c r="Z57" s="855"/>
      <c r="AA57" s="855"/>
      <c r="AB57" s="855"/>
      <c r="AC57" s="855"/>
      <c r="AD57" s="855"/>
      <c r="AE57" s="856"/>
      <c r="AF57" s="783"/>
      <c r="AG57" s="784"/>
      <c r="AH57" s="784"/>
      <c r="AI57" s="784"/>
      <c r="AJ57" s="785"/>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4"/>
      <c r="R58" s="855"/>
      <c r="S58" s="855"/>
      <c r="T58" s="855"/>
      <c r="U58" s="855"/>
      <c r="V58" s="855"/>
      <c r="W58" s="855"/>
      <c r="X58" s="855"/>
      <c r="Y58" s="855"/>
      <c r="Z58" s="855"/>
      <c r="AA58" s="855"/>
      <c r="AB58" s="855"/>
      <c r="AC58" s="855"/>
      <c r="AD58" s="855"/>
      <c r="AE58" s="856"/>
      <c r="AF58" s="783"/>
      <c r="AG58" s="784"/>
      <c r="AH58" s="784"/>
      <c r="AI58" s="784"/>
      <c r="AJ58" s="785"/>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4"/>
      <c r="R59" s="855"/>
      <c r="S59" s="855"/>
      <c r="T59" s="855"/>
      <c r="U59" s="855"/>
      <c r="V59" s="855"/>
      <c r="W59" s="855"/>
      <c r="X59" s="855"/>
      <c r="Y59" s="855"/>
      <c r="Z59" s="855"/>
      <c r="AA59" s="855"/>
      <c r="AB59" s="855"/>
      <c r="AC59" s="855"/>
      <c r="AD59" s="855"/>
      <c r="AE59" s="856"/>
      <c r="AF59" s="783"/>
      <c r="AG59" s="784"/>
      <c r="AH59" s="784"/>
      <c r="AI59" s="784"/>
      <c r="AJ59" s="785"/>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4"/>
      <c r="R60" s="855"/>
      <c r="S60" s="855"/>
      <c r="T60" s="855"/>
      <c r="U60" s="855"/>
      <c r="V60" s="855"/>
      <c r="W60" s="855"/>
      <c r="X60" s="855"/>
      <c r="Y60" s="855"/>
      <c r="Z60" s="855"/>
      <c r="AA60" s="855"/>
      <c r="AB60" s="855"/>
      <c r="AC60" s="855"/>
      <c r="AD60" s="855"/>
      <c r="AE60" s="856"/>
      <c r="AF60" s="783"/>
      <c r="AG60" s="784"/>
      <c r="AH60" s="784"/>
      <c r="AI60" s="784"/>
      <c r="AJ60" s="785"/>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4"/>
      <c r="R61" s="855"/>
      <c r="S61" s="855"/>
      <c r="T61" s="855"/>
      <c r="U61" s="855"/>
      <c r="V61" s="855"/>
      <c r="W61" s="855"/>
      <c r="X61" s="855"/>
      <c r="Y61" s="855"/>
      <c r="Z61" s="855"/>
      <c r="AA61" s="855"/>
      <c r="AB61" s="855"/>
      <c r="AC61" s="855"/>
      <c r="AD61" s="855"/>
      <c r="AE61" s="856"/>
      <c r="AF61" s="783"/>
      <c r="AG61" s="784"/>
      <c r="AH61" s="784"/>
      <c r="AI61" s="784"/>
      <c r="AJ61" s="785"/>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4"/>
      <c r="R62" s="855"/>
      <c r="S62" s="855"/>
      <c r="T62" s="855"/>
      <c r="U62" s="855"/>
      <c r="V62" s="855"/>
      <c r="W62" s="855"/>
      <c r="X62" s="855"/>
      <c r="Y62" s="855"/>
      <c r="Z62" s="855"/>
      <c r="AA62" s="855"/>
      <c r="AB62" s="855"/>
      <c r="AC62" s="855"/>
      <c r="AD62" s="855"/>
      <c r="AE62" s="856"/>
      <c r="AF62" s="783"/>
      <c r="AG62" s="784"/>
      <c r="AH62" s="784"/>
      <c r="AI62" s="784"/>
      <c r="AJ62" s="785"/>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405</v>
      </c>
      <c r="C63" s="813"/>
      <c r="D63" s="813"/>
      <c r="E63" s="813"/>
      <c r="F63" s="813"/>
      <c r="G63" s="813"/>
      <c r="H63" s="813"/>
      <c r="I63" s="813"/>
      <c r="J63" s="813"/>
      <c r="K63" s="813"/>
      <c r="L63" s="813"/>
      <c r="M63" s="813"/>
      <c r="N63" s="813"/>
      <c r="O63" s="813"/>
      <c r="P63" s="814"/>
      <c r="Q63" s="859"/>
      <c r="R63" s="860"/>
      <c r="S63" s="860"/>
      <c r="T63" s="860"/>
      <c r="U63" s="860"/>
      <c r="V63" s="860"/>
      <c r="W63" s="860"/>
      <c r="X63" s="860"/>
      <c r="Y63" s="860"/>
      <c r="Z63" s="860"/>
      <c r="AA63" s="860"/>
      <c r="AB63" s="860"/>
      <c r="AC63" s="860"/>
      <c r="AD63" s="860"/>
      <c r="AE63" s="861"/>
      <c r="AF63" s="862">
        <v>2485</v>
      </c>
      <c r="AG63" s="863"/>
      <c r="AH63" s="863"/>
      <c r="AI63" s="863"/>
      <c r="AJ63" s="864"/>
      <c r="AK63" s="865"/>
      <c r="AL63" s="860"/>
      <c r="AM63" s="860"/>
      <c r="AN63" s="860"/>
      <c r="AO63" s="860"/>
      <c r="AP63" s="863">
        <v>12154</v>
      </c>
      <c r="AQ63" s="863"/>
      <c r="AR63" s="863"/>
      <c r="AS63" s="863"/>
      <c r="AT63" s="863"/>
      <c r="AU63" s="863">
        <v>4214</v>
      </c>
      <c r="AV63" s="863"/>
      <c r="AW63" s="863"/>
      <c r="AX63" s="863"/>
      <c r="AY63" s="863"/>
      <c r="AZ63" s="867"/>
      <c r="BA63" s="867"/>
      <c r="BB63" s="867"/>
      <c r="BC63" s="867"/>
      <c r="BD63" s="867"/>
      <c r="BE63" s="868"/>
      <c r="BF63" s="868"/>
      <c r="BG63" s="868"/>
      <c r="BH63" s="868"/>
      <c r="BI63" s="869"/>
      <c r="BJ63" s="870" t="s">
        <v>120</v>
      </c>
      <c r="BK63" s="871"/>
      <c r="BL63" s="871"/>
      <c r="BM63" s="871"/>
      <c r="BN63" s="872"/>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384</v>
      </c>
      <c r="R66" s="740"/>
      <c r="S66" s="740"/>
      <c r="T66" s="740"/>
      <c r="U66" s="741"/>
      <c r="V66" s="739" t="s">
        <v>408</v>
      </c>
      <c r="W66" s="740"/>
      <c r="X66" s="740"/>
      <c r="Y66" s="740"/>
      <c r="Z66" s="741"/>
      <c r="AA66" s="739" t="s">
        <v>409</v>
      </c>
      <c r="AB66" s="740"/>
      <c r="AC66" s="740"/>
      <c r="AD66" s="740"/>
      <c r="AE66" s="741"/>
      <c r="AF66" s="873" t="s">
        <v>387</v>
      </c>
      <c r="AG66" s="835"/>
      <c r="AH66" s="835"/>
      <c r="AI66" s="835"/>
      <c r="AJ66" s="874"/>
      <c r="AK66" s="739" t="s">
        <v>388</v>
      </c>
      <c r="AL66" s="763"/>
      <c r="AM66" s="763"/>
      <c r="AN66" s="763"/>
      <c r="AO66" s="764"/>
      <c r="AP66" s="739" t="s">
        <v>389</v>
      </c>
      <c r="AQ66" s="740"/>
      <c r="AR66" s="740"/>
      <c r="AS66" s="740"/>
      <c r="AT66" s="741"/>
      <c r="AU66" s="739" t="s">
        <v>410</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5"/>
      <c r="AG67" s="838"/>
      <c r="AH67" s="838"/>
      <c r="AI67" s="838"/>
      <c r="AJ67" s="876"/>
      <c r="AK67" s="877"/>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26"/>
    </row>
    <row r="68" spans="1:131" s="227" customFormat="1" ht="26.25" customHeight="1" thickTop="1" x14ac:dyDescent="0.15">
      <c r="A68" s="238">
        <v>1</v>
      </c>
      <c r="B68" s="890" t="s">
        <v>568</v>
      </c>
      <c r="C68" s="891"/>
      <c r="D68" s="891"/>
      <c r="E68" s="891"/>
      <c r="F68" s="891"/>
      <c r="G68" s="891"/>
      <c r="H68" s="891"/>
      <c r="I68" s="891"/>
      <c r="J68" s="891"/>
      <c r="K68" s="891"/>
      <c r="L68" s="891"/>
      <c r="M68" s="891"/>
      <c r="N68" s="891"/>
      <c r="O68" s="891"/>
      <c r="P68" s="892"/>
      <c r="Q68" s="893">
        <v>1060</v>
      </c>
      <c r="R68" s="887"/>
      <c r="S68" s="887"/>
      <c r="T68" s="887"/>
      <c r="U68" s="887"/>
      <c r="V68" s="887">
        <v>1040</v>
      </c>
      <c r="W68" s="887"/>
      <c r="X68" s="887"/>
      <c r="Y68" s="887"/>
      <c r="Z68" s="887"/>
      <c r="AA68" s="887">
        <v>20</v>
      </c>
      <c r="AB68" s="887"/>
      <c r="AC68" s="887"/>
      <c r="AD68" s="887"/>
      <c r="AE68" s="887"/>
      <c r="AF68" s="887">
        <v>20</v>
      </c>
      <c r="AG68" s="887"/>
      <c r="AH68" s="887"/>
      <c r="AI68" s="887"/>
      <c r="AJ68" s="887"/>
      <c r="AK68" s="887" t="s">
        <v>569</v>
      </c>
      <c r="AL68" s="887"/>
      <c r="AM68" s="887"/>
      <c r="AN68" s="887"/>
      <c r="AO68" s="887"/>
      <c r="AP68" s="887">
        <v>265</v>
      </c>
      <c r="AQ68" s="887"/>
      <c r="AR68" s="887"/>
      <c r="AS68" s="887"/>
      <c r="AT68" s="887"/>
      <c r="AU68" s="887">
        <v>206</v>
      </c>
      <c r="AV68" s="887"/>
      <c r="AW68" s="887"/>
      <c r="AX68" s="887"/>
      <c r="AY68" s="887"/>
      <c r="AZ68" s="888"/>
      <c r="BA68" s="888"/>
      <c r="BB68" s="888"/>
      <c r="BC68" s="888"/>
      <c r="BD68" s="889"/>
      <c r="BE68" s="245"/>
      <c r="BF68" s="245"/>
      <c r="BG68" s="245"/>
      <c r="BH68" s="245"/>
      <c r="BI68" s="245"/>
      <c r="BJ68" s="245"/>
      <c r="BK68" s="245"/>
      <c r="BL68" s="245"/>
      <c r="BM68" s="245"/>
      <c r="BN68" s="245"/>
      <c r="BO68" s="245"/>
      <c r="BP68" s="245"/>
      <c r="BQ68" s="242">
        <v>62</v>
      </c>
      <c r="BR68" s="247"/>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26"/>
    </row>
    <row r="69" spans="1:131" s="227" customFormat="1" ht="26.25" customHeight="1" x14ac:dyDescent="0.15">
      <c r="A69" s="241">
        <v>2</v>
      </c>
      <c r="B69" s="894"/>
      <c r="C69" s="895"/>
      <c r="D69" s="895"/>
      <c r="E69" s="895"/>
      <c r="F69" s="895"/>
      <c r="G69" s="895"/>
      <c r="H69" s="895"/>
      <c r="I69" s="895"/>
      <c r="J69" s="895"/>
      <c r="K69" s="895"/>
      <c r="L69" s="895"/>
      <c r="M69" s="895"/>
      <c r="N69" s="895"/>
      <c r="O69" s="895"/>
      <c r="P69" s="896"/>
      <c r="Q69" s="897"/>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2"/>
      <c r="AY69" s="852"/>
      <c r="AZ69" s="898"/>
      <c r="BA69" s="898"/>
      <c r="BB69" s="898"/>
      <c r="BC69" s="898"/>
      <c r="BD69" s="899"/>
      <c r="BE69" s="245"/>
      <c r="BF69" s="245"/>
      <c r="BG69" s="245"/>
      <c r="BH69" s="245"/>
      <c r="BI69" s="245"/>
      <c r="BJ69" s="245"/>
      <c r="BK69" s="245"/>
      <c r="BL69" s="245"/>
      <c r="BM69" s="245"/>
      <c r="BN69" s="245"/>
      <c r="BO69" s="245"/>
      <c r="BP69" s="245"/>
      <c r="BQ69" s="242">
        <v>63</v>
      </c>
      <c r="BR69" s="247"/>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26"/>
    </row>
    <row r="70" spans="1:131" s="227" customFormat="1" ht="26.25" customHeight="1" x14ac:dyDescent="0.15">
      <c r="A70" s="241">
        <v>3</v>
      </c>
      <c r="B70" s="894"/>
      <c r="C70" s="895"/>
      <c r="D70" s="895"/>
      <c r="E70" s="895"/>
      <c r="F70" s="895"/>
      <c r="G70" s="895"/>
      <c r="H70" s="895"/>
      <c r="I70" s="895"/>
      <c r="J70" s="895"/>
      <c r="K70" s="895"/>
      <c r="L70" s="895"/>
      <c r="M70" s="895"/>
      <c r="N70" s="895"/>
      <c r="O70" s="895"/>
      <c r="P70" s="896"/>
      <c r="Q70" s="897"/>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2"/>
      <c r="AY70" s="852"/>
      <c r="AZ70" s="898"/>
      <c r="BA70" s="898"/>
      <c r="BB70" s="898"/>
      <c r="BC70" s="898"/>
      <c r="BD70" s="899"/>
      <c r="BE70" s="245"/>
      <c r="BF70" s="245"/>
      <c r="BG70" s="245"/>
      <c r="BH70" s="245"/>
      <c r="BI70" s="245"/>
      <c r="BJ70" s="245"/>
      <c r="BK70" s="245"/>
      <c r="BL70" s="245"/>
      <c r="BM70" s="245"/>
      <c r="BN70" s="245"/>
      <c r="BO70" s="245"/>
      <c r="BP70" s="245"/>
      <c r="BQ70" s="242">
        <v>64</v>
      </c>
      <c r="BR70" s="247"/>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26"/>
    </row>
    <row r="71" spans="1:131" s="227" customFormat="1" ht="26.25" customHeight="1" x14ac:dyDescent="0.15">
      <c r="A71" s="241">
        <v>4</v>
      </c>
      <c r="B71" s="894"/>
      <c r="C71" s="895"/>
      <c r="D71" s="895"/>
      <c r="E71" s="895"/>
      <c r="F71" s="895"/>
      <c r="G71" s="895"/>
      <c r="H71" s="895"/>
      <c r="I71" s="895"/>
      <c r="J71" s="895"/>
      <c r="K71" s="895"/>
      <c r="L71" s="895"/>
      <c r="M71" s="895"/>
      <c r="N71" s="895"/>
      <c r="O71" s="895"/>
      <c r="P71" s="896"/>
      <c r="Q71" s="897"/>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2"/>
      <c r="AY71" s="852"/>
      <c r="AZ71" s="898"/>
      <c r="BA71" s="898"/>
      <c r="BB71" s="898"/>
      <c r="BC71" s="898"/>
      <c r="BD71" s="899"/>
      <c r="BE71" s="245"/>
      <c r="BF71" s="245"/>
      <c r="BG71" s="245"/>
      <c r="BH71" s="245"/>
      <c r="BI71" s="245"/>
      <c r="BJ71" s="245"/>
      <c r="BK71" s="245"/>
      <c r="BL71" s="245"/>
      <c r="BM71" s="245"/>
      <c r="BN71" s="245"/>
      <c r="BO71" s="245"/>
      <c r="BP71" s="245"/>
      <c r="BQ71" s="242">
        <v>65</v>
      </c>
      <c r="BR71" s="247"/>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26"/>
    </row>
    <row r="72" spans="1:131" s="227" customFormat="1" ht="26.25" customHeight="1" x14ac:dyDescent="0.15">
      <c r="A72" s="241">
        <v>5</v>
      </c>
      <c r="B72" s="894"/>
      <c r="C72" s="895"/>
      <c r="D72" s="895"/>
      <c r="E72" s="895"/>
      <c r="F72" s="895"/>
      <c r="G72" s="895"/>
      <c r="H72" s="895"/>
      <c r="I72" s="895"/>
      <c r="J72" s="895"/>
      <c r="K72" s="895"/>
      <c r="L72" s="895"/>
      <c r="M72" s="895"/>
      <c r="N72" s="895"/>
      <c r="O72" s="895"/>
      <c r="P72" s="896"/>
      <c r="Q72" s="897"/>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98"/>
      <c r="BA72" s="898"/>
      <c r="BB72" s="898"/>
      <c r="BC72" s="898"/>
      <c r="BD72" s="899"/>
      <c r="BE72" s="245"/>
      <c r="BF72" s="245"/>
      <c r="BG72" s="245"/>
      <c r="BH72" s="245"/>
      <c r="BI72" s="245"/>
      <c r="BJ72" s="245"/>
      <c r="BK72" s="245"/>
      <c r="BL72" s="245"/>
      <c r="BM72" s="245"/>
      <c r="BN72" s="245"/>
      <c r="BO72" s="245"/>
      <c r="BP72" s="245"/>
      <c r="BQ72" s="242">
        <v>66</v>
      </c>
      <c r="BR72" s="247"/>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26"/>
    </row>
    <row r="73" spans="1:131" s="227" customFormat="1" ht="26.25" customHeight="1" x14ac:dyDescent="0.15">
      <c r="A73" s="241">
        <v>6</v>
      </c>
      <c r="B73" s="894"/>
      <c r="C73" s="895"/>
      <c r="D73" s="895"/>
      <c r="E73" s="895"/>
      <c r="F73" s="895"/>
      <c r="G73" s="895"/>
      <c r="H73" s="895"/>
      <c r="I73" s="895"/>
      <c r="J73" s="895"/>
      <c r="K73" s="895"/>
      <c r="L73" s="895"/>
      <c r="M73" s="895"/>
      <c r="N73" s="895"/>
      <c r="O73" s="895"/>
      <c r="P73" s="896"/>
      <c r="Q73" s="897"/>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98"/>
      <c r="BA73" s="898"/>
      <c r="BB73" s="898"/>
      <c r="BC73" s="898"/>
      <c r="BD73" s="899"/>
      <c r="BE73" s="245"/>
      <c r="BF73" s="245"/>
      <c r="BG73" s="245"/>
      <c r="BH73" s="245"/>
      <c r="BI73" s="245"/>
      <c r="BJ73" s="245"/>
      <c r="BK73" s="245"/>
      <c r="BL73" s="245"/>
      <c r="BM73" s="245"/>
      <c r="BN73" s="245"/>
      <c r="BO73" s="245"/>
      <c r="BP73" s="245"/>
      <c r="BQ73" s="242">
        <v>67</v>
      </c>
      <c r="BR73" s="247"/>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26"/>
    </row>
    <row r="74" spans="1:131" s="227" customFormat="1" ht="26.25" customHeight="1" x14ac:dyDescent="0.15">
      <c r="A74" s="241">
        <v>7</v>
      </c>
      <c r="B74" s="894"/>
      <c r="C74" s="895"/>
      <c r="D74" s="895"/>
      <c r="E74" s="895"/>
      <c r="F74" s="895"/>
      <c r="G74" s="895"/>
      <c r="H74" s="895"/>
      <c r="I74" s="895"/>
      <c r="J74" s="895"/>
      <c r="K74" s="895"/>
      <c r="L74" s="895"/>
      <c r="M74" s="895"/>
      <c r="N74" s="895"/>
      <c r="O74" s="895"/>
      <c r="P74" s="896"/>
      <c r="Q74" s="897"/>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8"/>
      <c r="BA74" s="898"/>
      <c r="BB74" s="898"/>
      <c r="BC74" s="898"/>
      <c r="BD74" s="899"/>
      <c r="BE74" s="245"/>
      <c r="BF74" s="245"/>
      <c r="BG74" s="245"/>
      <c r="BH74" s="245"/>
      <c r="BI74" s="245"/>
      <c r="BJ74" s="245"/>
      <c r="BK74" s="245"/>
      <c r="BL74" s="245"/>
      <c r="BM74" s="245"/>
      <c r="BN74" s="245"/>
      <c r="BO74" s="245"/>
      <c r="BP74" s="245"/>
      <c r="BQ74" s="242">
        <v>68</v>
      </c>
      <c r="BR74" s="247"/>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26"/>
    </row>
    <row r="75" spans="1:131" s="227" customFormat="1" ht="26.25" customHeight="1" x14ac:dyDescent="0.15">
      <c r="A75" s="241">
        <v>8</v>
      </c>
      <c r="B75" s="894"/>
      <c r="C75" s="895"/>
      <c r="D75" s="895"/>
      <c r="E75" s="895"/>
      <c r="F75" s="895"/>
      <c r="G75" s="895"/>
      <c r="H75" s="895"/>
      <c r="I75" s="895"/>
      <c r="J75" s="895"/>
      <c r="K75" s="895"/>
      <c r="L75" s="895"/>
      <c r="M75" s="895"/>
      <c r="N75" s="895"/>
      <c r="O75" s="895"/>
      <c r="P75" s="896"/>
      <c r="Q75" s="900"/>
      <c r="R75" s="901"/>
      <c r="S75" s="901"/>
      <c r="T75" s="901"/>
      <c r="U75" s="851"/>
      <c r="V75" s="902"/>
      <c r="W75" s="901"/>
      <c r="X75" s="901"/>
      <c r="Y75" s="901"/>
      <c r="Z75" s="851"/>
      <c r="AA75" s="902"/>
      <c r="AB75" s="901"/>
      <c r="AC75" s="901"/>
      <c r="AD75" s="901"/>
      <c r="AE75" s="851"/>
      <c r="AF75" s="902"/>
      <c r="AG75" s="901"/>
      <c r="AH75" s="901"/>
      <c r="AI75" s="901"/>
      <c r="AJ75" s="851"/>
      <c r="AK75" s="902"/>
      <c r="AL75" s="901"/>
      <c r="AM75" s="901"/>
      <c r="AN75" s="901"/>
      <c r="AO75" s="851"/>
      <c r="AP75" s="902"/>
      <c r="AQ75" s="901"/>
      <c r="AR75" s="901"/>
      <c r="AS75" s="901"/>
      <c r="AT75" s="851"/>
      <c r="AU75" s="902"/>
      <c r="AV75" s="901"/>
      <c r="AW75" s="901"/>
      <c r="AX75" s="901"/>
      <c r="AY75" s="851"/>
      <c r="AZ75" s="898"/>
      <c r="BA75" s="898"/>
      <c r="BB75" s="898"/>
      <c r="BC75" s="898"/>
      <c r="BD75" s="899"/>
      <c r="BE75" s="245"/>
      <c r="BF75" s="245"/>
      <c r="BG75" s="245"/>
      <c r="BH75" s="245"/>
      <c r="BI75" s="245"/>
      <c r="BJ75" s="245"/>
      <c r="BK75" s="245"/>
      <c r="BL75" s="245"/>
      <c r="BM75" s="245"/>
      <c r="BN75" s="245"/>
      <c r="BO75" s="245"/>
      <c r="BP75" s="245"/>
      <c r="BQ75" s="242">
        <v>69</v>
      </c>
      <c r="BR75" s="247"/>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26"/>
    </row>
    <row r="76" spans="1:131" s="227" customFormat="1" ht="26.25" customHeight="1" x14ac:dyDescent="0.15">
      <c r="A76" s="241">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45"/>
      <c r="BF76" s="245"/>
      <c r="BG76" s="245"/>
      <c r="BH76" s="245"/>
      <c r="BI76" s="245"/>
      <c r="BJ76" s="245"/>
      <c r="BK76" s="245"/>
      <c r="BL76" s="245"/>
      <c r="BM76" s="245"/>
      <c r="BN76" s="245"/>
      <c r="BO76" s="245"/>
      <c r="BP76" s="245"/>
      <c r="BQ76" s="242">
        <v>70</v>
      </c>
      <c r="BR76" s="247"/>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26"/>
    </row>
    <row r="77" spans="1:131" s="227" customFormat="1" ht="26.25" customHeight="1" x14ac:dyDescent="0.15">
      <c r="A77" s="241">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45"/>
      <c r="BF77" s="245"/>
      <c r="BG77" s="245"/>
      <c r="BH77" s="245"/>
      <c r="BI77" s="245"/>
      <c r="BJ77" s="245"/>
      <c r="BK77" s="245"/>
      <c r="BL77" s="245"/>
      <c r="BM77" s="245"/>
      <c r="BN77" s="245"/>
      <c r="BO77" s="245"/>
      <c r="BP77" s="245"/>
      <c r="BQ77" s="242">
        <v>71</v>
      </c>
      <c r="BR77" s="247"/>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26"/>
    </row>
    <row r="78" spans="1:131" s="227" customFormat="1" ht="26.25" customHeight="1" x14ac:dyDescent="0.15">
      <c r="A78" s="241">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45"/>
      <c r="BF78" s="245"/>
      <c r="BG78" s="245"/>
      <c r="BH78" s="245"/>
      <c r="BI78" s="245"/>
      <c r="BJ78" s="248"/>
      <c r="BK78" s="248"/>
      <c r="BL78" s="248"/>
      <c r="BM78" s="248"/>
      <c r="BN78" s="248"/>
      <c r="BO78" s="245"/>
      <c r="BP78" s="245"/>
      <c r="BQ78" s="242">
        <v>72</v>
      </c>
      <c r="BR78" s="247"/>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26"/>
    </row>
    <row r="79" spans="1:131" s="227" customFormat="1" ht="26.25" customHeight="1" x14ac:dyDescent="0.15">
      <c r="A79" s="241">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45"/>
      <c r="BF79" s="245"/>
      <c r="BG79" s="245"/>
      <c r="BH79" s="245"/>
      <c r="BI79" s="245"/>
      <c r="BJ79" s="248"/>
      <c r="BK79" s="248"/>
      <c r="BL79" s="248"/>
      <c r="BM79" s="248"/>
      <c r="BN79" s="248"/>
      <c r="BO79" s="245"/>
      <c r="BP79" s="245"/>
      <c r="BQ79" s="242">
        <v>73</v>
      </c>
      <c r="BR79" s="247"/>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26"/>
    </row>
    <row r="80" spans="1:131" s="227" customFormat="1" ht="26.25" customHeight="1" x14ac:dyDescent="0.15">
      <c r="A80" s="241">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45"/>
      <c r="BF80" s="245"/>
      <c r="BG80" s="245"/>
      <c r="BH80" s="245"/>
      <c r="BI80" s="245"/>
      <c r="BJ80" s="245"/>
      <c r="BK80" s="245"/>
      <c r="BL80" s="245"/>
      <c r="BM80" s="245"/>
      <c r="BN80" s="245"/>
      <c r="BO80" s="245"/>
      <c r="BP80" s="245"/>
      <c r="BQ80" s="242">
        <v>74</v>
      </c>
      <c r="BR80" s="247"/>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26"/>
    </row>
    <row r="81" spans="1:131" s="227" customFormat="1" ht="26.25" customHeight="1" x14ac:dyDescent="0.15">
      <c r="A81" s="241">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45"/>
      <c r="BF81" s="245"/>
      <c r="BG81" s="245"/>
      <c r="BH81" s="245"/>
      <c r="BI81" s="245"/>
      <c r="BJ81" s="245"/>
      <c r="BK81" s="245"/>
      <c r="BL81" s="245"/>
      <c r="BM81" s="245"/>
      <c r="BN81" s="245"/>
      <c r="BO81" s="245"/>
      <c r="BP81" s="245"/>
      <c r="BQ81" s="242">
        <v>75</v>
      </c>
      <c r="BR81" s="247"/>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26"/>
    </row>
    <row r="82" spans="1:131" s="227" customFormat="1" ht="26.25" customHeight="1" x14ac:dyDescent="0.15">
      <c r="A82" s="241">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45"/>
      <c r="BF82" s="245"/>
      <c r="BG82" s="245"/>
      <c r="BH82" s="245"/>
      <c r="BI82" s="245"/>
      <c r="BJ82" s="245"/>
      <c r="BK82" s="245"/>
      <c r="BL82" s="245"/>
      <c r="BM82" s="245"/>
      <c r="BN82" s="245"/>
      <c r="BO82" s="245"/>
      <c r="BP82" s="245"/>
      <c r="BQ82" s="242">
        <v>76</v>
      </c>
      <c r="BR82" s="247"/>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26"/>
    </row>
    <row r="83" spans="1:131" s="227" customFormat="1" ht="26.25" customHeight="1" x14ac:dyDescent="0.15">
      <c r="A83" s="241">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45"/>
      <c r="BF83" s="245"/>
      <c r="BG83" s="245"/>
      <c r="BH83" s="245"/>
      <c r="BI83" s="245"/>
      <c r="BJ83" s="245"/>
      <c r="BK83" s="245"/>
      <c r="BL83" s="245"/>
      <c r="BM83" s="245"/>
      <c r="BN83" s="245"/>
      <c r="BO83" s="245"/>
      <c r="BP83" s="245"/>
      <c r="BQ83" s="242">
        <v>77</v>
      </c>
      <c r="BR83" s="247"/>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26"/>
    </row>
    <row r="84" spans="1:131" s="227" customFormat="1" ht="26.25" customHeight="1" x14ac:dyDescent="0.15">
      <c r="A84" s="241">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45"/>
      <c r="BF84" s="245"/>
      <c r="BG84" s="245"/>
      <c r="BH84" s="245"/>
      <c r="BI84" s="245"/>
      <c r="BJ84" s="245"/>
      <c r="BK84" s="245"/>
      <c r="BL84" s="245"/>
      <c r="BM84" s="245"/>
      <c r="BN84" s="245"/>
      <c r="BO84" s="245"/>
      <c r="BP84" s="245"/>
      <c r="BQ84" s="242">
        <v>78</v>
      </c>
      <c r="BR84" s="247"/>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26"/>
    </row>
    <row r="85" spans="1:131" s="227" customFormat="1" ht="26.25" customHeight="1" x14ac:dyDescent="0.15">
      <c r="A85" s="241">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45"/>
      <c r="BF85" s="245"/>
      <c r="BG85" s="245"/>
      <c r="BH85" s="245"/>
      <c r="BI85" s="245"/>
      <c r="BJ85" s="245"/>
      <c r="BK85" s="245"/>
      <c r="BL85" s="245"/>
      <c r="BM85" s="245"/>
      <c r="BN85" s="245"/>
      <c r="BO85" s="245"/>
      <c r="BP85" s="245"/>
      <c r="BQ85" s="242">
        <v>79</v>
      </c>
      <c r="BR85" s="247"/>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26"/>
    </row>
    <row r="86" spans="1:131" s="227" customFormat="1" ht="26.25" customHeight="1" x14ac:dyDescent="0.15">
      <c r="A86" s="241">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45"/>
      <c r="BF86" s="245"/>
      <c r="BG86" s="245"/>
      <c r="BH86" s="245"/>
      <c r="BI86" s="245"/>
      <c r="BJ86" s="245"/>
      <c r="BK86" s="245"/>
      <c r="BL86" s="245"/>
      <c r="BM86" s="245"/>
      <c r="BN86" s="245"/>
      <c r="BO86" s="245"/>
      <c r="BP86" s="245"/>
      <c r="BQ86" s="242">
        <v>80</v>
      </c>
      <c r="BR86" s="247"/>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26"/>
    </row>
    <row r="87" spans="1:131" s="227" customFormat="1" ht="26.25" customHeight="1" x14ac:dyDescent="0.15">
      <c r="A87" s="24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5"/>
      <c r="BF87" s="245"/>
      <c r="BG87" s="245"/>
      <c r="BH87" s="245"/>
      <c r="BI87" s="245"/>
      <c r="BJ87" s="245"/>
      <c r="BK87" s="245"/>
      <c r="BL87" s="245"/>
      <c r="BM87" s="245"/>
      <c r="BN87" s="245"/>
      <c r="BO87" s="245"/>
      <c r="BP87" s="245"/>
      <c r="BQ87" s="242">
        <v>81</v>
      </c>
      <c r="BR87" s="247"/>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26"/>
    </row>
    <row r="88" spans="1:131" s="227" customFormat="1" ht="26.25" customHeight="1" thickBot="1" x14ac:dyDescent="0.2">
      <c r="A88" s="244" t="s">
        <v>380</v>
      </c>
      <c r="B88" s="812" t="s">
        <v>411</v>
      </c>
      <c r="C88" s="813"/>
      <c r="D88" s="813"/>
      <c r="E88" s="813"/>
      <c r="F88" s="813"/>
      <c r="G88" s="813"/>
      <c r="H88" s="813"/>
      <c r="I88" s="813"/>
      <c r="J88" s="813"/>
      <c r="K88" s="813"/>
      <c r="L88" s="813"/>
      <c r="M88" s="813"/>
      <c r="N88" s="813"/>
      <c r="O88" s="813"/>
      <c r="P88" s="814"/>
      <c r="Q88" s="859"/>
      <c r="R88" s="860"/>
      <c r="S88" s="860"/>
      <c r="T88" s="860"/>
      <c r="U88" s="860"/>
      <c r="V88" s="860"/>
      <c r="W88" s="860"/>
      <c r="X88" s="860"/>
      <c r="Y88" s="860"/>
      <c r="Z88" s="860"/>
      <c r="AA88" s="860"/>
      <c r="AB88" s="860"/>
      <c r="AC88" s="860"/>
      <c r="AD88" s="860"/>
      <c r="AE88" s="860"/>
      <c r="AF88" s="863"/>
      <c r="AG88" s="863"/>
      <c r="AH88" s="863"/>
      <c r="AI88" s="863"/>
      <c r="AJ88" s="863"/>
      <c r="AK88" s="860"/>
      <c r="AL88" s="860"/>
      <c r="AM88" s="860"/>
      <c r="AN88" s="860"/>
      <c r="AO88" s="860"/>
      <c r="AP88" s="863">
        <v>265</v>
      </c>
      <c r="AQ88" s="863"/>
      <c r="AR88" s="863"/>
      <c r="AS88" s="863"/>
      <c r="AT88" s="863"/>
      <c r="AU88" s="863">
        <v>206</v>
      </c>
      <c r="AV88" s="863"/>
      <c r="AW88" s="863"/>
      <c r="AX88" s="863"/>
      <c r="AY88" s="863"/>
      <c r="AZ88" s="868"/>
      <c r="BA88" s="868"/>
      <c r="BB88" s="868"/>
      <c r="BC88" s="868"/>
      <c r="BD88" s="869"/>
      <c r="BE88" s="245"/>
      <c r="BF88" s="245"/>
      <c r="BG88" s="245"/>
      <c r="BH88" s="245"/>
      <c r="BI88" s="245"/>
      <c r="BJ88" s="245"/>
      <c r="BK88" s="245"/>
      <c r="BL88" s="245"/>
      <c r="BM88" s="245"/>
      <c r="BN88" s="245"/>
      <c r="BO88" s="245"/>
      <c r="BP88" s="245"/>
      <c r="BQ88" s="242">
        <v>82</v>
      </c>
      <c r="BR88" s="247"/>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412</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v>306</v>
      </c>
      <c r="CS102" s="871"/>
      <c r="CT102" s="871"/>
      <c r="CU102" s="871"/>
      <c r="CV102" s="914"/>
      <c r="CW102" s="913">
        <v>50</v>
      </c>
      <c r="CX102" s="871"/>
      <c r="CY102" s="871"/>
      <c r="CZ102" s="871"/>
      <c r="DA102" s="914"/>
      <c r="DB102" s="913" t="s">
        <v>500</v>
      </c>
      <c r="DC102" s="871"/>
      <c r="DD102" s="871"/>
      <c r="DE102" s="871"/>
      <c r="DF102" s="914"/>
      <c r="DG102" s="913" t="s">
        <v>500</v>
      </c>
      <c r="DH102" s="871"/>
      <c r="DI102" s="871"/>
      <c r="DJ102" s="871"/>
      <c r="DK102" s="914"/>
      <c r="DL102" s="913" t="s">
        <v>500</v>
      </c>
      <c r="DM102" s="871"/>
      <c r="DN102" s="871"/>
      <c r="DO102" s="871"/>
      <c r="DP102" s="914"/>
      <c r="DQ102" s="913" t="s">
        <v>500</v>
      </c>
      <c r="DR102" s="871"/>
      <c r="DS102" s="871"/>
      <c r="DT102" s="871"/>
      <c r="DU102" s="914"/>
      <c r="DV102" s="937"/>
      <c r="DW102" s="938"/>
      <c r="DX102" s="938"/>
      <c r="DY102" s="938"/>
      <c r="DZ102" s="93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0" t="s">
        <v>413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1" t="s">
        <v>414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2" t="s">
        <v>417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418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935" t="s">
        <v>419</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420</v>
      </c>
      <c r="AB109" s="916"/>
      <c r="AC109" s="916"/>
      <c r="AD109" s="916"/>
      <c r="AE109" s="917"/>
      <c r="AF109" s="915" t="s">
        <v>300</v>
      </c>
      <c r="AG109" s="916"/>
      <c r="AH109" s="916"/>
      <c r="AI109" s="916"/>
      <c r="AJ109" s="917"/>
      <c r="AK109" s="915" t="s">
        <v>299</v>
      </c>
      <c r="AL109" s="916"/>
      <c r="AM109" s="916"/>
      <c r="AN109" s="916"/>
      <c r="AO109" s="917"/>
      <c r="AP109" s="915" t="s">
        <v>421</v>
      </c>
      <c r="AQ109" s="916"/>
      <c r="AR109" s="916"/>
      <c r="AS109" s="916"/>
      <c r="AT109" s="918"/>
      <c r="AU109" s="935" t="s">
        <v>419</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420</v>
      </c>
      <c r="BR109" s="916"/>
      <c r="BS109" s="916"/>
      <c r="BT109" s="916"/>
      <c r="BU109" s="917"/>
      <c r="BV109" s="915" t="s">
        <v>300</v>
      </c>
      <c r="BW109" s="916"/>
      <c r="BX109" s="916"/>
      <c r="BY109" s="916"/>
      <c r="BZ109" s="917"/>
      <c r="CA109" s="915" t="s">
        <v>299</v>
      </c>
      <c r="CB109" s="916"/>
      <c r="CC109" s="916"/>
      <c r="CD109" s="916"/>
      <c r="CE109" s="917"/>
      <c r="CF109" s="936" t="s">
        <v>421</v>
      </c>
      <c r="CG109" s="936"/>
      <c r="CH109" s="936"/>
      <c r="CI109" s="936"/>
      <c r="CJ109" s="936"/>
      <c r="CK109" s="915" t="s">
        <v>422</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420</v>
      </c>
      <c r="DH109" s="916"/>
      <c r="DI109" s="916"/>
      <c r="DJ109" s="916"/>
      <c r="DK109" s="917"/>
      <c r="DL109" s="915" t="s">
        <v>300</v>
      </c>
      <c r="DM109" s="916"/>
      <c r="DN109" s="916"/>
      <c r="DO109" s="916"/>
      <c r="DP109" s="917"/>
      <c r="DQ109" s="915" t="s">
        <v>299</v>
      </c>
      <c r="DR109" s="916"/>
      <c r="DS109" s="916"/>
      <c r="DT109" s="916"/>
      <c r="DU109" s="917"/>
      <c r="DV109" s="915" t="s">
        <v>421</v>
      </c>
      <c r="DW109" s="916"/>
      <c r="DX109" s="916"/>
      <c r="DY109" s="916"/>
      <c r="DZ109" s="918"/>
    </row>
    <row r="110" spans="1:131" s="226" customFormat="1" ht="26.25" customHeight="1" x14ac:dyDescent="0.15">
      <c r="A110" s="919" t="s">
        <v>423</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3667300</v>
      </c>
      <c r="AB110" s="923"/>
      <c r="AC110" s="923"/>
      <c r="AD110" s="923"/>
      <c r="AE110" s="924"/>
      <c r="AF110" s="925">
        <v>3582110</v>
      </c>
      <c r="AG110" s="923"/>
      <c r="AH110" s="923"/>
      <c r="AI110" s="923"/>
      <c r="AJ110" s="924"/>
      <c r="AK110" s="925">
        <v>3343069</v>
      </c>
      <c r="AL110" s="923"/>
      <c r="AM110" s="923"/>
      <c r="AN110" s="923"/>
      <c r="AO110" s="924"/>
      <c r="AP110" s="926">
        <v>32.4</v>
      </c>
      <c r="AQ110" s="927"/>
      <c r="AR110" s="927"/>
      <c r="AS110" s="927"/>
      <c r="AT110" s="928"/>
      <c r="AU110" s="929" t="s">
        <v>67</v>
      </c>
      <c r="AV110" s="930"/>
      <c r="AW110" s="930"/>
      <c r="AX110" s="930"/>
      <c r="AY110" s="930"/>
      <c r="AZ110" s="971" t="s">
        <v>424</v>
      </c>
      <c r="BA110" s="920"/>
      <c r="BB110" s="920"/>
      <c r="BC110" s="920"/>
      <c r="BD110" s="920"/>
      <c r="BE110" s="920"/>
      <c r="BF110" s="920"/>
      <c r="BG110" s="920"/>
      <c r="BH110" s="920"/>
      <c r="BI110" s="920"/>
      <c r="BJ110" s="920"/>
      <c r="BK110" s="920"/>
      <c r="BL110" s="920"/>
      <c r="BM110" s="920"/>
      <c r="BN110" s="920"/>
      <c r="BO110" s="920"/>
      <c r="BP110" s="921"/>
      <c r="BQ110" s="957">
        <v>26237949</v>
      </c>
      <c r="BR110" s="958"/>
      <c r="BS110" s="958"/>
      <c r="BT110" s="958"/>
      <c r="BU110" s="958"/>
      <c r="BV110" s="958">
        <v>25644815</v>
      </c>
      <c r="BW110" s="958"/>
      <c r="BX110" s="958"/>
      <c r="BY110" s="958"/>
      <c r="BZ110" s="958"/>
      <c r="CA110" s="958">
        <v>25048920</v>
      </c>
      <c r="CB110" s="958"/>
      <c r="CC110" s="958"/>
      <c r="CD110" s="958"/>
      <c r="CE110" s="958"/>
      <c r="CF110" s="972">
        <v>243.1</v>
      </c>
      <c r="CG110" s="973"/>
      <c r="CH110" s="973"/>
      <c r="CI110" s="973"/>
      <c r="CJ110" s="973"/>
      <c r="CK110" s="974" t="s">
        <v>425</v>
      </c>
      <c r="CL110" s="975"/>
      <c r="CM110" s="954" t="s">
        <v>426</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529736</v>
      </c>
      <c r="DH110" s="958"/>
      <c r="DI110" s="958"/>
      <c r="DJ110" s="958"/>
      <c r="DK110" s="958"/>
      <c r="DL110" s="958">
        <v>354074</v>
      </c>
      <c r="DM110" s="958"/>
      <c r="DN110" s="958"/>
      <c r="DO110" s="958"/>
      <c r="DP110" s="958"/>
      <c r="DQ110" s="958">
        <v>252146</v>
      </c>
      <c r="DR110" s="958"/>
      <c r="DS110" s="958"/>
      <c r="DT110" s="958"/>
      <c r="DU110" s="958"/>
      <c r="DV110" s="959">
        <v>2.4</v>
      </c>
      <c r="DW110" s="959"/>
      <c r="DX110" s="959"/>
      <c r="DY110" s="959"/>
      <c r="DZ110" s="960"/>
    </row>
    <row r="111" spans="1:131" s="226" customFormat="1" ht="26.25" customHeight="1" x14ac:dyDescent="0.15">
      <c r="A111" s="961" t="s">
        <v>427</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428</v>
      </c>
      <c r="AB111" s="965"/>
      <c r="AC111" s="965"/>
      <c r="AD111" s="965"/>
      <c r="AE111" s="966"/>
      <c r="AF111" s="967" t="s">
        <v>429</v>
      </c>
      <c r="AG111" s="965"/>
      <c r="AH111" s="965"/>
      <c r="AI111" s="965"/>
      <c r="AJ111" s="966"/>
      <c r="AK111" s="967" t="s">
        <v>120</v>
      </c>
      <c r="AL111" s="965"/>
      <c r="AM111" s="965"/>
      <c r="AN111" s="965"/>
      <c r="AO111" s="966"/>
      <c r="AP111" s="968" t="s">
        <v>428</v>
      </c>
      <c r="AQ111" s="969"/>
      <c r="AR111" s="969"/>
      <c r="AS111" s="969"/>
      <c r="AT111" s="970"/>
      <c r="AU111" s="931"/>
      <c r="AV111" s="932"/>
      <c r="AW111" s="932"/>
      <c r="AX111" s="932"/>
      <c r="AY111" s="932"/>
      <c r="AZ111" s="980" t="s">
        <v>430</v>
      </c>
      <c r="BA111" s="981"/>
      <c r="BB111" s="981"/>
      <c r="BC111" s="981"/>
      <c r="BD111" s="981"/>
      <c r="BE111" s="981"/>
      <c r="BF111" s="981"/>
      <c r="BG111" s="981"/>
      <c r="BH111" s="981"/>
      <c r="BI111" s="981"/>
      <c r="BJ111" s="981"/>
      <c r="BK111" s="981"/>
      <c r="BL111" s="981"/>
      <c r="BM111" s="981"/>
      <c r="BN111" s="981"/>
      <c r="BO111" s="981"/>
      <c r="BP111" s="982"/>
      <c r="BQ111" s="950">
        <v>1132114</v>
      </c>
      <c r="BR111" s="951"/>
      <c r="BS111" s="951"/>
      <c r="BT111" s="951"/>
      <c r="BU111" s="951"/>
      <c r="BV111" s="951">
        <v>888746</v>
      </c>
      <c r="BW111" s="951"/>
      <c r="BX111" s="951"/>
      <c r="BY111" s="951"/>
      <c r="BZ111" s="951"/>
      <c r="CA111" s="951">
        <v>716732</v>
      </c>
      <c r="CB111" s="951"/>
      <c r="CC111" s="951"/>
      <c r="CD111" s="951"/>
      <c r="CE111" s="951"/>
      <c r="CF111" s="945">
        <v>7</v>
      </c>
      <c r="CG111" s="946"/>
      <c r="CH111" s="946"/>
      <c r="CI111" s="946"/>
      <c r="CJ111" s="946"/>
      <c r="CK111" s="976"/>
      <c r="CL111" s="977"/>
      <c r="CM111" s="947" t="s">
        <v>431</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428</v>
      </c>
      <c r="DH111" s="951"/>
      <c r="DI111" s="951"/>
      <c r="DJ111" s="951"/>
      <c r="DK111" s="951"/>
      <c r="DL111" s="951" t="s">
        <v>429</v>
      </c>
      <c r="DM111" s="951"/>
      <c r="DN111" s="951"/>
      <c r="DO111" s="951"/>
      <c r="DP111" s="951"/>
      <c r="DQ111" s="951" t="s">
        <v>428</v>
      </c>
      <c r="DR111" s="951"/>
      <c r="DS111" s="951"/>
      <c r="DT111" s="951"/>
      <c r="DU111" s="951"/>
      <c r="DV111" s="952" t="s">
        <v>429</v>
      </c>
      <c r="DW111" s="952"/>
      <c r="DX111" s="952"/>
      <c r="DY111" s="952"/>
      <c r="DZ111" s="953"/>
    </row>
    <row r="112" spans="1:131" s="226" customFormat="1" ht="26.25" customHeight="1" x14ac:dyDescent="0.15">
      <c r="A112" s="983" t="s">
        <v>432</v>
      </c>
      <c r="B112" s="984"/>
      <c r="C112" s="981" t="s">
        <v>433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428</v>
      </c>
      <c r="AB112" s="990"/>
      <c r="AC112" s="990"/>
      <c r="AD112" s="990"/>
      <c r="AE112" s="991"/>
      <c r="AF112" s="992" t="s">
        <v>120</v>
      </c>
      <c r="AG112" s="990"/>
      <c r="AH112" s="990"/>
      <c r="AI112" s="990"/>
      <c r="AJ112" s="991"/>
      <c r="AK112" s="992" t="s">
        <v>120</v>
      </c>
      <c r="AL112" s="990"/>
      <c r="AM112" s="990"/>
      <c r="AN112" s="990"/>
      <c r="AO112" s="991"/>
      <c r="AP112" s="993" t="s">
        <v>120</v>
      </c>
      <c r="AQ112" s="994"/>
      <c r="AR112" s="994"/>
      <c r="AS112" s="994"/>
      <c r="AT112" s="995"/>
      <c r="AU112" s="931"/>
      <c r="AV112" s="932"/>
      <c r="AW112" s="932"/>
      <c r="AX112" s="932"/>
      <c r="AY112" s="932"/>
      <c r="AZ112" s="980" t="s">
        <v>434</v>
      </c>
      <c r="BA112" s="981"/>
      <c r="BB112" s="981"/>
      <c r="BC112" s="981"/>
      <c r="BD112" s="981"/>
      <c r="BE112" s="981"/>
      <c r="BF112" s="981"/>
      <c r="BG112" s="981"/>
      <c r="BH112" s="981"/>
      <c r="BI112" s="981"/>
      <c r="BJ112" s="981"/>
      <c r="BK112" s="981"/>
      <c r="BL112" s="981"/>
      <c r="BM112" s="981"/>
      <c r="BN112" s="981"/>
      <c r="BO112" s="981"/>
      <c r="BP112" s="982"/>
      <c r="BQ112" s="950">
        <v>4499640</v>
      </c>
      <c r="BR112" s="951"/>
      <c r="BS112" s="951"/>
      <c r="BT112" s="951"/>
      <c r="BU112" s="951"/>
      <c r="BV112" s="951">
        <v>4302334</v>
      </c>
      <c r="BW112" s="951"/>
      <c r="BX112" s="951"/>
      <c r="BY112" s="951"/>
      <c r="BZ112" s="951"/>
      <c r="CA112" s="951">
        <v>4214122</v>
      </c>
      <c r="CB112" s="951"/>
      <c r="CC112" s="951"/>
      <c r="CD112" s="951"/>
      <c r="CE112" s="951"/>
      <c r="CF112" s="945">
        <v>40.9</v>
      </c>
      <c r="CG112" s="946"/>
      <c r="CH112" s="946"/>
      <c r="CI112" s="946"/>
      <c r="CJ112" s="946"/>
      <c r="CK112" s="976"/>
      <c r="CL112" s="977"/>
      <c r="CM112" s="947" t="s">
        <v>435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429</v>
      </c>
      <c r="DH112" s="951"/>
      <c r="DI112" s="951"/>
      <c r="DJ112" s="951"/>
      <c r="DK112" s="951"/>
      <c r="DL112" s="951" t="s">
        <v>120</v>
      </c>
      <c r="DM112" s="951"/>
      <c r="DN112" s="951"/>
      <c r="DO112" s="951"/>
      <c r="DP112" s="951"/>
      <c r="DQ112" s="951" t="s">
        <v>428</v>
      </c>
      <c r="DR112" s="951"/>
      <c r="DS112" s="951"/>
      <c r="DT112" s="951"/>
      <c r="DU112" s="951"/>
      <c r="DV112" s="952" t="s">
        <v>120</v>
      </c>
      <c r="DW112" s="952"/>
      <c r="DX112" s="952"/>
      <c r="DY112" s="952"/>
      <c r="DZ112" s="953"/>
    </row>
    <row r="113" spans="1:130" s="226" customFormat="1" ht="26.25" customHeight="1" x14ac:dyDescent="0.15">
      <c r="A113" s="985"/>
      <c r="B113" s="986"/>
      <c r="C113" s="981" t="s">
        <v>436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520940</v>
      </c>
      <c r="AB113" s="965"/>
      <c r="AC113" s="965"/>
      <c r="AD113" s="965"/>
      <c r="AE113" s="966"/>
      <c r="AF113" s="967">
        <v>539858</v>
      </c>
      <c r="AG113" s="965"/>
      <c r="AH113" s="965"/>
      <c r="AI113" s="965"/>
      <c r="AJ113" s="966"/>
      <c r="AK113" s="967">
        <v>494721</v>
      </c>
      <c r="AL113" s="965"/>
      <c r="AM113" s="965"/>
      <c r="AN113" s="965"/>
      <c r="AO113" s="966"/>
      <c r="AP113" s="968">
        <v>4.8</v>
      </c>
      <c r="AQ113" s="969"/>
      <c r="AR113" s="969"/>
      <c r="AS113" s="969"/>
      <c r="AT113" s="970"/>
      <c r="AU113" s="931"/>
      <c r="AV113" s="932"/>
      <c r="AW113" s="932"/>
      <c r="AX113" s="932"/>
      <c r="AY113" s="932"/>
      <c r="AZ113" s="980" t="s">
        <v>437</v>
      </c>
      <c r="BA113" s="981"/>
      <c r="BB113" s="981"/>
      <c r="BC113" s="981"/>
      <c r="BD113" s="981"/>
      <c r="BE113" s="981"/>
      <c r="BF113" s="981"/>
      <c r="BG113" s="981"/>
      <c r="BH113" s="981"/>
      <c r="BI113" s="981"/>
      <c r="BJ113" s="981"/>
      <c r="BK113" s="981"/>
      <c r="BL113" s="981"/>
      <c r="BM113" s="981"/>
      <c r="BN113" s="981"/>
      <c r="BO113" s="981"/>
      <c r="BP113" s="982"/>
      <c r="BQ113" s="950">
        <v>273224</v>
      </c>
      <c r="BR113" s="951"/>
      <c r="BS113" s="951"/>
      <c r="BT113" s="951"/>
      <c r="BU113" s="951"/>
      <c r="BV113" s="951">
        <v>239707</v>
      </c>
      <c r="BW113" s="951"/>
      <c r="BX113" s="951"/>
      <c r="BY113" s="951"/>
      <c r="BZ113" s="951"/>
      <c r="CA113" s="951">
        <v>205584</v>
      </c>
      <c r="CB113" s="951"/>
      <c r="CC113" s="951"/>
      <c r="CD113" s="951"/>
      <c r="CE113" s="951"/>
      <c r="CF113" s="945">
        <v>2</v>
      </c>
      <c r="CG113" s="946"/>
      <c r="CH113" s="946"/>
      <c r="CI113" s="946"/>
      <c r="CJ113" s="946"/>
      <c r="CK113" s="976"/>
      <c r="CL113" s="977"/>
      <c r="CM113" s="947" t="s">
        <v>438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429</v>
      </c>
      <c r="DH113" s="990"/>
      <c r="DI113" s="990"/>
      <c r="DJ113" s="990"/>
      <c r="DK113" s="991"/>
      <c r="DL113" s="992" t="s">
        <v>429</v>
      </c>
      <c r="DM113" s="990"/>
      <c r="DN113" s="990"/>
      <c r="DO113" s="990"/>
      <c r="DP113" s="991"/>
      <c r="DQ113" s="992" t="s">
        <v>428</v>
      </c>
      <c r="DR113" s="990"/>
      <c r="DS113" s="990"/>
      <c r="DT113" s="990"/>
      <c r="DU113" s="991"/>
      <c r="DV113" s="993" t="s">
        <v>429</v>
      </c>
      <c r="DW113" s="994"/>
      <c r="DX113" s="994"/>
      <c r="DY113" s="994"/>
      <c r="DZ113" s="995"/>
    </row>
    <row r="114" spans="1:130" s="226" customFormat="1" ht="26.25" customHeight="1" x14ac:dyDescent="0.15">
      <c r="A114" s="985"/>
      <c r="B114" s="986"/>
      <c r="C114" s="981" t="s">
        <v>439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38256</v>
      </c>
      <c r="AB114" s="990"/>
      <c r="AC114" s="990"/>
      <c r="AD114" s="990"/>
      <c r="AE114" s="991"/>
      <c r="AF114" s="992">
        <v>38256</v>
      </c>
      <c r="AG114" s="990"/>
      <c r="AH114" s="990"/>
      <c r="AI114" s="990"/>
      <c r="AJ114" s="991"/>
      <c r="AK114" s="992">
        <v>38256</v>
      </c>
      <c r="AL114" s="990"/>
      <c r="AM114" s="990"/>
      <c r="AN114" s="990"/>
      <c r="AO114" s="991"/>
      <c r="AP114" s="993">
        <v>0.4</v>
      </c>
      <c r="AQ114" s="994"/>
      <c r="AR114" s="994"/>
      <c r="AS114" s="994"/>
      <c r="AT114" s="995"/>
      <c r="AU114" s="931"/>
      <c r="AV114" s="932"/>
      <c r="AW114" s="932"/>
      <c r="AX114" s="932"/>
      <c r="AY114" s="932"/>
      <c r="AZ114" s="980" t="s">
        <v>440</v>
      </c>
      <c r="BA114" s="981"/>
      <c r="BB114" s="981"/>
      <c r="BC114" s="981"/>
      <c r="BD114" s="981"/>
      <c r="BE114" s="981"/>
      <c r="BF114" s="981"/>
      <c r="BG114" s="981"/>
      <c r="BH114" s="981"/>
      <c r="BI114" s="981"/>
      <c r="BJ114" s="981"/>
      <c r="BK114" s="981"/>
      <c r="BL114" s="981"/>
      <c r="BM114" s="981"/>
      <c r="BN114" s="981"/>
      <c r="BO114" s="981"/>
      <c r="BP114" s="982"/>
      <c r="BQ114" s="950">
        <v>2730892</v>
      </c>
      <c r="BR114" s="951"/>
      <c r="BS114" s="951"/>
      <c r="BT114" s="951"/>
      <c r="BU114" s="951"/>
      <c r="BV114" s="951">
        <v>2630520</v>
      </c>
      <c r="BW114" s="951"/>
      <c r="BX114" s="951"/>
      <c r="BY114" s="951"/>
      <c r="BZ114" s="951"/>
      <c r="CA114" s="951">
        <v>2631674</v>
      </c>
      <c r="CB114" s="951"/>
      <c r="CC114" s="951"/>
      <c r="CD114" s="951"/>
      <c r="CE114" s="951"/>
      <c r="CF114" s="945">
        <v>25.5</v>
      </c>
      <c r="CG114" s="946"/>
      <c r="CH114" s="946"/>
      <c r="CI114" s="946"/>
      <c r="CJ114" s="946"/>
      <c r="CK114" s="976"/>
      <c r="CL114" s="977"/>
      <c r="CM114" s="947" t="s">
        <v>441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428</v>
      </c>
      <c r="DH114" s="990"/>
      <c r="DI114" s="990"/>
      <c r="DJ114" s="990"/>
      <c r="DK114" s="991"/>
      <c r="DL114" s="992" t="s">
        <v>120</v>
      </c>
      <c r="DM114" s="990"/>
      <c r="DN114" s="990"/>
      <c r="DO114" s="990"/>
      <c r="DP114" s="991"/>
      <c r="DQ114" s="992" t="s">
        <v>120</v>
      </c>
      <c r="DR114" s="990"/>
      <c r="DS114" s="990"/>
      <c r="DT114" s="990"/>
      <c r="DU114" s="991"/>
      <c r="DV114" s="993" t="s">
        <v>120</v>
      </c>
      <c r="DW114" s="994"/>
      <c r="DX114" s="994"/>
      <c r="DY114" s="994"/>
      <c r="DZ114" s="995"/>
    </row>
    <row r="115" spans="1:130" s="226" customFormat="1" ht="26.25" customHeight="1" x14ac:dyDescent="0.15">
      <c r="A115" s="985"/>
      <c r="B115" s="986"/>
      <c r="C115" s="981" t="s">
        <v>442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289666</v>
      </c>
      <c r="AB115" s="965"/>
      <c r="AC115" s="965"/>
      <c r="AD115" s="965"/>
      <c r="AE115" s="966"/>
      <c r="AF115" s="967">
        <v>288498</v>
      </c>
      <c r="AG115" s="965"/>
      <c r="AH115" s="965"/>
      <c r="AI115" s="965"/>
      <c r="AJ115" s="966"/>
      <c r="AK115" s="967">
        <v>205115</v>
      </c>
      <c r="AL115" s="965"/>
      <c r="AM115" s="965"/>
      <c r="AN115" s="965"/>
      <c r="AO115" s="966"/>
      <c r="AP115" s="968">
        <v>2</v>
      </c>
      <c r="AQ115" s="969"/>
      <c r="AR115" s="969"/>
      <c r="AS115" s="969"/>
      <c r="AT115" s="970"/>
      <c r="AU115" s="931"/>
      <c r="AV115" s="932"/>
      <c r="AW115" s="932"/>
      <c r="AX115" s="932"/>
      <c r="AY115" s="932"/>
      <c r="AZ115" s="980" t="s">
        <v>443</v>
      </c>
      <c r="BA115" s="981"/>
      <c r="BB115" s="981"/>
      <c r="BC115" s="981"/>
      <c r="BD115" s="981"/>
      <c r="BE115" s="981"/>
      <c r="BF115" s="981"/>
      <c r="BG115" s="981"/>
      <c r="BH115" s="981"/>
      <c r="BI115" s="981"/>
      <c r="BJ115" s="981"/>
      <c r="BK115" s="981"/>
      <c r="BL115" s="981"/>
      <c r="BM115" s="981"/>
      <c r="BN115" s="981"/>
      <c r="BO115" s="981"/>
      <c r="BP115" s="982"/>
      <c r="BQ115" s="950">
        <v>108448</v>
      </c>
      <c r="BR115" s="951"/>
      <c r="BS115" s="951"/>
      <c r="BT115" s="951"/>
      <c r="BU115" s="951"/>
      <c r="BV115" s="951">
        <v>129637</v>
      </c>
      <c r="BW115" s="951"/>
      <c r="BX115" s="951"/>
      <c r="BY115" s="951"/>
      <c r="BZ115" s="951"/>
      <c r="CA115" s="951">
        <v>131794</v>
      </c>
      <c r="CB115" s="951"/>
      <c r="CC115" s="951"/>
      <c r="CD115" s="951"/>
      <c r="CE115" s="951"/>
      <c r="CF115" s="945">
        <v>1.3</v>
      </c>
      <c r="CG115" s="946"/>
      <c r="CH115" s="946"/>
      <c r="CI115" s="946"/>
      <c r="CJ115" s="946"/>
      <c r="CK115" s="976"/>
      <c r="CL115" s="977"/>
      <c r="CM115" s="980" t="s">
        <v>444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120</v>
      </c>
      <c r="DH115" s="990"/>
      <c r="DI115" s="990"/>
      <c r="DJ115" s="990"/>
      <c r="DK115" s="991"/>
      <c r="DL115" s="992" t="s">
        <v>120</v>
      </c>
      <c r="DM115" s="990"/>
      <c r="DN115" s="990"/>
      <c r="DO115" s="990"/>
      <c r="DP115" s="991"/>
      <c r="DQ115" s="992" t="s">
        <v>428</v>
      </c>
      <c r="DR115" s="990"/>
      <c r="DS115" s="990"/>
      <c r="DT115" s="990"/>
      <c r="DU115" s="991"/>
      <c r="DV115" s="993" t="s">
        <v>429</v>
      </c>
      <c r="DW115" s="994"/>
      <c r="DX115" s="994"/>
      <c r="DY115" s="994"/>
      <c r="DZ115" s="995"/>
    </row>
    <row r="116" spans="1:130" s="226" customFormat="1" ht="26.25" customHeight="1" x14ac:dyDescent="0.15">
      <c r="A116" s="987"/>
      <c r="B116" s="988"/>
      <c r="C116" s="996" t="s">
        <v>445</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506</v>
      </c>
      <c r="AB116" s="990"/>
      <c r="AC116" s="990"/>
      <c r="AD116" s="990"/>
      <c r="AE116" s="991"/>
      <c r="AF116" s="992">
        <v>290</v>
      </c>
      <c r="AG116" s="990"/>
      <c r="AH116" s="990"/>
      <c r="AI116" s="990"/>
      <c r="AJ116" s="991"/>
      <c r="AK116" s="992">
        <v>1219</v>
      </c>
      <c r="AL116" s="990"/>
      <c r="AM116" s="990"/>
      <c r="AN116" s="990"/>
      <c r="AO116" s="991"/>
      <c r="AP116" s="993">
        <v>0</v>
      </c>
      <c r="AQ116" s="994"/>
      <c r="AR116" s="994"/>
      <c r="AS116" s="994"/>
      <c r="AT116" s="995"/>
      <c r="AU116" s="931"/>
      <c r="AV116" s="932"/>
      <c r="AW116" s="932"/>
      <c r="AX116" s="932"/>
      <c r="AY116" s="932"/>
      <c r="AZ116" s="998" t="s">
        <v>446</v>
      </c>
      <c r="BA116" s="999"/>
      <c r="BB116" s="999"/>
      <c r="BC116" s="999"/>
      <c r="BD116" s="999"/>
      <c r="BE116" s="999"/>
      <c r="BF116" s="999"/>
      <c r="BG116" s="999"/>
      <c r="BH116" s="999"/>
      <c r="BI116" s="999"/>
      <c r="BJ116" s="999"/>
      <c r="BK116" s="999"/>
      <c r="BL116" s="999"/>
      <c r="BM116" s="999"/>
      <c r="BN116" s="999"/>
      <c r="BO116" s="999"/>
      <c r="BP116" s="1000"/>
      <c r="BQ116" s="950" t="s">
        <v>428</v>
      </c>
      <c r="BR116" s="951"/>
      <c r="BS116" s="951"/>
      <c r="BT116" s="951"/>
      <c r="BU116" s="951"/>
      <c r="BV116" s="951" t="s">
        <v>428</v>
      </c>
      <c r="BW116" s="951"/>
      <c r="BX116" s="951"/>
      <c r="BY116" s="951"/>
      <c r="BZ116" s="951"/>
      <c r="CA116" s="951" t="s">
        <v>428</v>
      </c>
      <c r="CB116" s="951"/>
      <c r="CC116" s="951"/>
      <c r="CD116" s="951"/>
      <c r="CE116" s="951"/>
      <c r="CF116" s="945" t="s">
        <v>428</v>
      </c>
      <c r="CG116" s="946"/>
      <c r="CH116" s="946"/>
      <c r="CI116" s="946"/>
      <c r="CJ116" s="946"/>
      <c r="CK116" s="976"/>
      <c r="CL116" s="977"/>
      <c r="CM116" s="947" t="s">
        <v>447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46624</v>
      </c>
      <c r="DH116" s="990"/>
      <c r="DI116" s="990"/>
      <c r="DJ116" s="990"/>
      <c r="DK116" s="991"/>
      <c r="DL116" s="992">
        <v>34490</v>
      </c>
      <c r="DM116" s="990"/>
      <c r="DN116" s="990"/>
      <c r="DO116" s="990"/>
      <c r="DP116" s="991"/>
      <c r="DQ116" s="992">
        <v>19976</v>
      </c>
      <c r="DR116" s="990"/>
      <c r="DS116" s="990"/>
      <c r="DT116" s="990"/>
      <c r="DU116" s="991"/>
      <c r="DV116" s="993">
        <v>0.2</v>
      </c>
      <c r="DW116" s="994"/>
      <c r="DX116" s="994"/>
      <c r="DY116" s="994"/>
      <c r="DZ116" s="995"/>
    </row>
    <row r="117" spans="1:130" s="226" customFormat="1" ht="26.25" customHeight="1" x14ac:dyDescent="0.15">
      <c r="A117" s="935" t="s">
        <v>179</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448</v>
      </c>
      <c r="Z117" s="917"/>
      <c r="AA117" s="1007">
        <v>4516668</v>
      </c>
      <c r="AB117" s="1008"/>
      <c r="AC117" s="1008"/>
      <c r="AD117" s="1008"/>
      <c r="AE117" s="1009"/>
      <c r="AF117" s="1010">
        <v>4449012</v>
      </c>
      <c r="AG117" s="1008"/>
      <c r="AH117" s="1008"/>
      <c r="AI117" s="1008"/>
      <c r="AJ117" s="1009"/>
      <c r="AK117" s="1010">
        <v>4082380</v>
      </c>
      <c r="AL117" s="1008"/>
      <c r="AM117" s="1008"/>
      <c r="AN117" s="1008"/>
      <c r="AO117" s="1009"/>
      <c r="AP117" s="1011"/>
      <c r="AQ117" s="1012"/>
      <c r="AR117" s="1012"/>
      <c r="AS117" s="1012"/>
      <c r="AT117" s="1013"/>
      <c r="AU117" s="931"/>
      <c r="AV117" s="932"/>
      <c r="AW117" s="932"/>
      <c r="AX117" s="932"/>
      <c r="AY117" s="932"/>
      <c r="AZ117" s="998" t="s">
        <v>449</v>
      </c>
      <c r="BA117" s="999"/>
      <c r="BB117" s="999"/>
      <c r="BC117" s="999"/>
      <c r="BD117" s="999"/>
      <c r="BE117" s="999"/>
      <c r="BF117" s="999"/>
      <c r="BG117" s="999"/>
      <c r="BH117" s="999"/>
      <c r="BI117" s="999"/>
      <c r="BJ117" s="999"/>
      <c r="BK117" s="999"/>
      <c r="BL117" s="999"/>
      <c r="BM117" s="999"/>
      <c r="BN117" s="999"/>
      <c r="BO117" s="999"/>
      <c r="BP117" s="1000"/>
      <c r="BQ117" s="950" t="s">
        <v>120</v>
      </c>
      <c r="BR117" s="951"/>
      <c r="BS117" s="951"/>
      <c r="BT117" s="951"/>
      <c r="BU117" s="951"/>
      <c r="BV117" s="951" t="s">
        <v>120</v>
      </c>
      <c r="BW117" s="951"/>
      <c r="BX117" s="951"/>
      <c r="BY117" s="951"/>
      <c r="BZ117" s="951"/>
      <c r="CA117" s="951" t="s">
        <v>120</v>
      </c>
      <c r="CB117" s="951"/>
      <c r="CC117" s="951"/>
      <c r="CD117" s="951"/>
      <c r="CE117" s="951"/>
      <c r="CF117" s="945" t="s">
        <v>120</v>
      </c>
      <c r="CG117" s="946"/>
      <c r="CH117" s="946"/>
      <c r="CI117" s="946"/>
      <c r="CJ117" s="946"/>
      <c r="CK117" s="976"/>
      <c r="CL117" s="977"/>
      <c r="CM117" s="947" t="s">
        <v>450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v>555754</v>
      </c>
      <c r="DH117" s="990"/>
      <c r="DI117" s="990"/>
      <c r="DJ117" s="990"/>
      <c r="DK117" s="991"/>
      <c r="DL117" s="992">
        <v>500182</v>
      </c>
      <c r="DM117" s="990"/>
      <c r="DN117" s="990"/>
      <c r="DO117" s="990"/>
      <c r="DP117" s="991"/>
      <c r="DQ117" s="992">
        <v>444610</v>
      </c>
      <c r="DR117" s="990"/>
      <c r="DS117" s="990"/>
      <c r="DT117" s="990"/>
      <c r="DU117" s="991"/>
      <c r="DV117" s="993">
        <v>4.3</v>
      </c>
      <c r="DW117" s="994"/>
      <c r="DX117" s="994"/>
      <c r="DY117" s="994"/>
      <c r="DZ117" s="995"/>
    </row>
    <row r="118" spans="1:130" s="226" customFormat="1" ht="26.25" customHeight="1" x14ac:dyDescent="0.15">
      <c r="A118" s="935" t="s">
        <v>422</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420</v>
      </c>
      <c r="AB118" s="916"/>
      <c r="AC118" s="916"/>
      <c r="AD118" s="916"/>
      <c r="AE118" s="917"/>
      <c r="AF118" s="915" t="s">
        <v>300</v>
      </c>
      <c r="AG118" s="916"/>
      <c r="AH118" s="916"/>
      <c r="AI118" s="916"/>
      <c r="AJ118" s="917"/>
      <c r="AK118" s="915" t="s">
        <v>299</v>
      </c>
      <c r="AL118" s="916"/>
      <c r="AM118" s="916"/>
      <c r="AN118" s="916"/>
      <c r="AO118" s="917"/>
      <c r="AP118" s="1002" t="s">
        <v>421</v>
      </c>
      <c r="AQ118" s="1003"/>
      <c r="AR118" s="1003"/>
      <c r="AS118" s="1003"/>
      <c r="AT118" s="1004"/>
      <c r="AU118" s="931"/>
      <c r="AV118" s="932"/>
      <c r="AW118" s="932"/>
      <c r="AX118" s="932"/>
      <c r="AY118" s="932"/>
      <c r="AZ118" s="1005" t="s">
        <v>451</v>
      </c>
      <c r="BA118" s="996"/>
      <c r="BB118" s="996"/>
      <c r="BC118" s="996"/>
      <c r="BD118" s="996"/>
      <c r="BE118" s="996"/>
      <c r="BF118" s="996"/>
      <c r="BG118" s="996"/>
      <c r="BH118" s="996"/>
      <c r="BI118" s="996"/>
      <c r="BJ118" s="996"/>
      <c r="BK118" s="996"/>
      <c r="BL118" s="996"/>
      <c r="BM118" s="996"/>
      <c r="BN118" s="996"/>
      <c r="BO118" s="996"/>
      <c r="BP118" s="997"/>
      <c r="BQ118" s="1028" t="s">
        <v>120</v>
      </c>
      <c r="BR118" s="1029"/>
      <c r="BS118" s="1029"/>
      <c r="BT118" s="1029"/>
      <c r="BU118" s="1029"/>
      <c r="BV118" s="1029" t="s">
        <v>120</v>
      </c>
      <c r="BW118" s="1029"/>
      <c r="BX118" s="1029"/>
      <c r="BY118" s="1029"/>
      <c r="BZ118" s="1029"/>
      <c r="CA118" s="1029" t="s">
        <v>120</v>
      </c>
      <c r="CB118" s="1029"/>
      <c r="CC118" s="1029"/>
      <c r="CD118" s="1029"/>
      <c r="CE118" s="1029"/>
      <c r="CF118" s="945" t="s">
        <v>120</v>
      </c>
      <c r="CG118" s="946"/>
      <c r="CH118" s="946"/>
      <c r="CI118" s="946"/>
      <c r="CJ118" s="946"/>
      <c r="CK118" s="976"/>
      <c r="CL118" s="977"/>
      <c r="CM118" s="947" t="s">
        <v>452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120</v>
      </c>
      <c r="DH118" s="990"/>
      <c r="DI118" s="990"/>
      <c r="DJ118" s="990"/>
      <c r="DK118" s="991"/>
      <c r="DL118" s="992" t="s">
        <v>120</v>
      </c>
      <c r="DM118" s="990"/>
      <c r="DN118" s="990"/>
      <c r="DO118" s="990"/>
      <c r="DP118" s="991"/>
      <c r="DQ118" s="992" t="s">
        <v>120</v>
      </c>
      <c r="DR118" s="990"/>
      <c r="DS118" s="990"/>
      <c r="DT118" s="990"/>
      <c r="DU118" s="991"/>
      <c r="DV118" s="993" t="s">
        <v>120</v>
      </c>
      <c r="DW118" s="994"/>
      <c r="DX118" s="994"/>
      <c r="DY118" s="994"/>
      <c r="DZ118" s="995"/>
    </row>
    <row r="119" spans="1:130" s="226" customFormat="1" ht="26.25" customHeight="1" x14ac:dyDescent="0.15">
      <c r="A119" s="1089" t="s">
        <v>425</v>
      </c>
      <c r="B119" s="975"/>
      <c r="C119" s="954" t="s">
        <v>426</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v>189156</v>
      </c>
      <c r="AB119" s="923"/>
      <c r="AC119" s="923"/>
      <c r="AD119" s="923"/>
      <c r="AE119" s="924"/>
      <c r="AF119" s="925">
        <v>189401</v>
      </c>
      <c r="AG119" s="923"/>
      <c r="AH119" s="923"/>
      <c r="AI119" s="923"/>
      <c r="AJ119" s="924"/>
      <c r="AK119" s="925">
        <v>111189</v>
      </c>
      <c r="AL119" s="923"/>
      <c r="AM119" s="923"/>
      <c r="AN119" s="923"/>
      <c r="AO119" s="924"/>
      <c r="AP119" s="926">
        <v>1.1000000000000001</v>
      </c>
      <c r="AQ119" s="927"/>
      <c r="AR119" s="927"/>
      <c r="AS119" s="927"/>
      <c r="AT119" s="928"/>
      <c r="AU119" s="933"/>
      <c r="AV119" s="934"/>
      <c r="AW119" s="934"/>
      <c r="AX119" s="934"/>
      <c r="AY119" s="934"/>
      <c r="AZ119" s="257" t="s">
        <v>179</v>
      </c>
      <c r="BA119" s="257"/>
      <c r="BB119" s="257"/>
      <c r="BC119" s="257"/>
      <c r="BD119" s="257"/>
      <c r="BE119" s="257"/>
      <c r="BF119" s="257"/>
      <c r="BG119" s="257"/>
      <c r="BH119" s="257"/>
      <c r="BI119" s="257"/>
      <c r="BJ119" s="257"/>
      <c r="BK119" s="257"/>
      <c r="BL119" s="257"/>
      <c r="BM119" s="257"/>
      <c r="BN119" s="257"/>
      <c r="BO119" s="1006" t="s">
        <v>453</v>
      </c>
      <c r="BP119" s="1037"/>
      <c r="BQ119" s="1028">
        <v>34982267</v>
      </c>
      <c r="BR119" s="1029"/>
      <c r="BS119" s="1029"/>
      <c r="BT119" s="1029"/>
      <c r="BU119" s="1029"/>
      <c r="BV119" s="1029">
        <v>33835759</v>
      </c>
      <c r="BW119" s="1029"/>
      <c r="BX119" s="1029"/>
      <c r="BY119" s="1029"/>
      <c r="BZ119" s="1029"/>
      <c r="CA119" s="1029">
        <v>32948826</v>
      </c>
      <c r="CB119" s="1029"/>
      <c r="CC119" s="1029"/>
      <c r="CD119" s="1029"/>
      <c r="CE119" s="1029"/>
      <c r="CF119" s="1030"/>
      <c r="CG119" s="1031"/>
      <c r="CH119" s="1031"/>
      <c r="CI119" s="1031"/>
      <c r="CJ119" s="1032"/>
      <c r="CK119" s="978"/>
      <c r="CL119" s="979"/>
      <c r="CM119" s="1033" t="s">
        <v>454</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120</v>
      </c>
      <c r="DH119" s="1015"/>
      <c r="DI119" s="1015"/>
      <c r="DJ119" s="1015"/>
      <c r="DK119" s="1016"/>
      <c r="DL119" s="1014" t="s">
        <v>120</v>
      </c>
      <c r="DM119" s="1015"/>
      <c r="DN119" s="1015"/>
      <c r="DO119" s="1015"/>
      <c r="DP119" s="1016"/>
      <c r="DQ119" s="1014" t="s">
        <v>120</v>
      </c>
      <c r="DR119" s="1015"/>
      <c r="DS119" s="1015"/>
      <c r="DT119" s="1015"/>
      <c r="DU119" s="1016"/>
      <c r="DV119" s="1017" t="s">
        <v>120</v>
      </c>
      <c r="DW119" s="1018"/>
      <c r="DX119" s="1018"/>
      <c r="DY119" s="1018"/>
      <c r="DZ119" s="1019"/>
    </row>
    <row r="120" spans="1:130" s="226" customFormat="1" ht="26.25" customHeight="1" x14ac:dyDescent="0.15">
      <c r="A120" s="1090"/>
      <c r="B120" s="977"/>
      <c r="C120" s="947" t="s">
        <v>431</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120</v>
      </c>
      <c r="AB120" s="990"/>
      <c r="AC120" s="990"/>
      <c r="AD120" s="990"/>
      <c r="AE120" s="991"/>
      <c r="AF120" s="992" t="s">
        <v>120</v>
      </c>
      <c r="AG120" s="990"/>
      <c r="AH120" s="990"/>
      <c r="AI120" s="990"/>
      <c r="AJ120" s="991"/>
      <c r="AK120" s="992" t="s">
        <v>120</v>
      </c>
      <c r="AL120" s="990"/>
      <c r="AM120" s="990"/>
      <c r="AN120" s="990"/>
      <c r="AO120" s="991"/>
      <c r="AP120" s="993" t="s">
        <v>120</v>
      </c>
      <c r="AQ120" s="994"/>
      <c r="AR120" s="994"/>
      <c r="AS120" s="994"/>
      <c r="AT120" s="995"/>
      <c r="AU120" s="1020" t="s">
        <v>455</v>
      </c>
      <c r="AV120" s="1021"/>
      <c r="AW120" s="1021"/>
      <c r="AX120" s="1021"/>
      <c r="AY120" s="1022"/>
      <c r="AZ120" s="971" t="s">
        <v>456</v>
      </c>
      <c r="BA120" s="920"/>
      <c r="BB120" s="920"/>
      <c r="BC120" s="920"/>
      <c r="BD120" s="920"/>
      <c r="BE120" s="920"/>
      <c r="BF120" s="920"/>
      <c r="BG120" s="920"/>
      <c r="BH120" s="920"/>
      <c r="BI120" s="920"/>
      <c r="BJ120" s="920"/>
      <c r="BK120" s="920"/>
      <c r="BL120" s="920"/>
      <c r="BM120" s="920"/>
      <c r="BN120" s="920"/>
      <c r="BO120" s="920"/>
      <c r="BP120" s="921"/>
      <c r="BQ120" s="957">
        <v>3592785</v>
      </c>
      <c r="BR120" s="958"/>
      <c r="BS120" s="958"/>
      <c r="BT120" s="958"/>
      <c r="BU120" s="958"/>
      <c r="BV120" s="958">
        <v>3365852</v>
      </c>
      <c r="BW120" s="958"/>
      <c r="BX120" s="958"/>
      <c r="BY120" s="958"/>
      <c r="BZ120" s="958"/>
      <c r="CA120" s="958">
        <v>3521324</v>
      </c>
      <c r="CB120" s="958"/>
      <c r="CC120" s="958"/>
      <c r="CD120" s="958"/>
      <c r="CE120" s="958"/>
      <c r="CF120" s="972">
        <v>34.200000000000003</v>
      </c>
      <c r="CG120" s="973"/>
      <c r="CH120" s="973"/>
      <c r="CI120" s="973"/>
      <c r="CJ120" s="973"/>
      <c r="CK120" s="1038" t="s">
        <v>457</v>
      </c>
      <c r="CL120" s="1039"/>
      <c r="CM120" s="1039"/>
      <c r="CN120" s="1039"/>
      <c r="CO120" s="1040"/>
      <c r="CP120" s="1046" t="s">
        <v>399</v>
      </c>
      <c r="CQ120" s="1047"/>
      <c r="CR120" s="1047"/>
      <c r="CS120" s="1047"/>
      <c r="CT120" s="1047"/>
      <c r="CU120" s="1047"/>
      <c r="CV120" s="1047"/>
      <c r="CW120" s="1047"/>
      <c r="CX120" s="1047"/>
      <c r="CY120" s="1047"/>
      <c r="CZ120" s="1047"/>
      <c r="DA120" s="1047"/>
      <c r="DB120" s="1047"/>
      <c r="DC120" s="1047"/>
      <c r="DD120" s="1047"/>
      <c r="DE120" s="1047"/>
      <c r="DF120" s="1048"/>
      <c r="DG120" s="957">
        <v>3826976</v>
      </c>
      <c r="DH120" s="958"/>
      <c r="DI120" s="958"/>
      <c r="DJ120" s="958"/>
      <c r="DK120" s="958"/>
      <c r="DL120" s="958">
        <v>3698775</v>
      </c>
      <c r="DM120" s="958"/>
      <c r="DN120" s="958"/>
      <c r="DO120" s="958"/>
      <c r="DP120" s="958"/>
      <c r="DQ120" s="958">
        <v>3429450</v>
      </c>
      <c r="DR120" s="958"/>
      <c r="DS120" s="958"/>
      <c r="DT120" s="958"/>
      <c r="DU120" s="958"/>
      <c r="DV120" s="959">
        <v>33.299999999999997</v>
      </c>
      <c r="DW120" s="959"/>
      <c r="DX120" s="959"/>
      <c r="DY120" s="959"/>
      <c r="DZ120" s="960"/>
    </row>
    <row r="121" spans="1:130" s="226" customFormat="1" ht="26.25" customHeight="1" x14ac:dyDescent="0.15">
      <c r="A121" s="1090"/>
      <c r="B121" s="977"/>
      <c r="C121" s="998" t="s">
        <v>458</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120</v>
      </c>
      <c r="AB121" s="990"/>
      <c r="AC121" s="990"/>
      <c r="AD121" s="990"/>
      <c r="AE121" s="991"/>
      <c r="AF121" s="992" t="s">
        <v>120</v>
      </c>
      <c r="AG121" s="990"/>
      <c r="AH121" s="990"/>
      <c r="AI121" s="990"/>
      <c r="AJ121" s="991"/>
      <c r="AK121" s="992" t="s">
        <v>120</v>
      </c>
      <c r="AL121" s="990"/>
      <c r="AM121" s="990"/>
      <c r="AN121" s="990"/>
      <c r="AO121" s="991"/>
      <c r="AP121" s="993" t="s">
        <v>120</v>
      </c>
      <c r="AQ121" s="994"/>
      <c r="AR121" s="994"/>
      <c r="AS121" s="994"/>
      <c r="AT121" s="995"/>
      <c r="AU121" s="1023"/>
      <c r="AV121" s="1024"/>
      <c r="AW121" s="1024"/>
      <c r="AX121" s="1024"/>
      <c r="AY121" s="1025"/>
      <c r="AZ121" s="980" t="s">
        <v>459</v>
      </c>
      <c r="BA121" s="981"/>
      <c r="BB121" s="981"/>
      <c r="BC121" s="981"/>
      <c r="BD121" s="981"/>
      <c r="BE121" s="981"/>
      <c r="BF121" s="981"/>
      <c r="BG121" s="981"/>
      <c r="BH121" s="981"/>
      <c r="BI121" s="981"/>
      <c r="BJ121" s="981"/>
      <c r="BK121" s="981"/>
      <c r="BL121" s="981"/>
      <c r="BM121" s="981"/>
      <c r="BN121" s="981"/>
      <c r="BO121" s="981"/>
      <c r="BP121" s="982"/>
      <c r="BQ121" s="950">
        <v>2997722</v>
      </c>
      <c r="BR121" s="951"/>
      <c r="BS121" s="951"/>
      <c r="BT121" s="951"/>
      <c r="BU121" s="951"/>
      <c r="BV121" s="951">
        <v>2900756</v>
      </c>
      <c r="BW121" s="951"/>
      <c r="BX121" s="951"/>
      <c r="BY121" s="951"/>
      <c r="BZ121" s="951"/>
      <c r="CA121" s="951">
        <v>2670285</v>
      </c>
      <c r="CB121" s="951"/>
      <c r="CC121" s="951"/>
      <c r="CD121" s="951"/>
      <c r="CE121" s="951"/>
      <c r="CF121" s="945">
        <v>25.9</v>
      </c>
      <c r="CG121" s="946"/>
      <c r="CH121" s="946"/>
      <c r="CI121" s="946"/>
      <c r="CJ121" s="946"/>
      <c r="CK121" s="1041"/>
      <c r="CL121" s="1042"/>
      <c r="CM121" s="1042"/>
      <c r="CN121" s="1042"/>
      <c r="CO121" s="1043"/>
      <c r="CP121" s="1051" t="s">
        <v>398</v>
      </c>
      <c r="CQ121" s="1052"/>
      <c r="CR121" s="1052"/>
      <c r="CS121" s="1052"/>
      <c r="CT121" s="1052"/>
      <c r="CU121" s="1052"/>
      <c r="CV121" s="1052"/>
      <c r="CW121" s="1052"/>
      <c r="CX121" s="1052"/>
      <c r="CY121" s="1052"/>
      <c r="CZ121" s="1052"/>
      <c r="DA121" s="1052"/>
      <c r="DB121" s="1052"/>
      <c r="DC121" s="1052"/>
      <c r="DD121" s="1052"/>
      <c r="DE121" s="1052"/>
      <c r="DF121" s="1053"/>
      <c r="DG121" s="950">
        <v>633484</v>
      </c>
      <c r="DH121" s="951"/>
      <c r="DI121" s="951"/>
      <c r="DJ121" s="951"/>
      <c r="DK121" s="951"/>
      <c r="DL121" s="951">
        <v>567009</v>
      </c>
      <c r="DM121" s="951"/>
      <c r="DN121" s="951"/>
      <c r="DO121" s="951"/>
      <c r="DP121" s="951"/>
      <c r="DQ121" s="951">
        <v>596986</v>
      </c>
      <c r="DR121" s="951"/>
      <c r="DS121" s="951"/>
      <c r="DT121" s="951"/>
      <c r="DU121" s="951"/>
      <c r="DV121" s="952">
        <v>5.8</v>
      </c>
      <c r="DW121" s="952"/>
      <c r="DX121" s="952"/>
      <c r="DY121" s="952"/>
      <c r="DZ121" s="953"/>
    </row>
    <row r="122" spans="1:130" s="226" customFormat="1" ht="26.25" customHeight="1" x14ac:dyDescent="0.15">
      <c r="A122" s="1090"/>
      <c r="B122" s="977"/>
      <c r="C122" s="947" t="s">
        <v>441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120</v>
      </c>
      <c r="AB122" s="990"/>
      <c r="AC122" s="990"/>
      <c r="AD122" s="990"/>
      <c r="AE122" s="991"/>
      <c r="AF122" s="992" t="s">
        <v>120</v>
      </c>
      <c r="AG122" s="990"/>
      <c r="AH122" s="990"/>
      <c r="AI122" s="990"/>
      <c r="AJ122" s="991"/>
      <c r="AK122" s="992" t="s">
        <v>120</v>
      </c>
      <c r="AL122" s="990"/>
      <c r="AM122" s="990"/>
      <c r="AN122" s="990"/>
      <c r="AO122" s="991"/>
      <c r="AP122" s="993" t="s">
        <v>120</v>
      </c>
      <c r="AQ122" s="994"/>
      <c r="AR122" s="994"/>
      <c r="AS122" s="994"/>
      <c r="AT122" s="995"/>
      <c r="AU122" s="1023"/>
      <c r="AV122" s="1024"/>
      <c r="AW122" s="1024"/>
      <c r="AX122" s="1024"/>
      <c r="AY122" s="1025"/>
      <c r="AZ122" s="1005" t="s">
        <v>460</v>
      </c>
      <c r="BA122" s="996"/>
      <c r="BB122" s="996"/>
      <c r="BC122" s="996"/>
      <c r="BD122" s="996"/>
      <c r="BE122" s="996"/>
      <c r="BF122" s="996"/>
      <c r="BG122" s="996"/>
      <c r="BH122" s="996"/>
      <c r="BI122" s="996"/>
      <c r="BJ122" s="996"/>
      <c r="BK122" s="996"/>
      <c r="BL122" s="996"/>
      <c r="BM122" s="996"/>
      <c r="BN122" s="996"/>
      <c r="BO122" s="996"/>
      <c r="BP122" s="997"/>
      <c r="BQ122" s="1028">
        <v>22203294</v>
      </c>
      <c r="BR122" s="1029"/>
      <c r="BS122" s="1029"/>
      <c r="BT122" s="1029"/>
      <c r="BU122" s="1029"/>
      <c r="BV122" s="1029">
        <v>21232904</v>
      </c>
      <c r="BW122" s="1029"/>
      <c r="BX122" s="1029"/>
      <c r="BY122" s="1029"/>
      <c r="BZ122" s="1029"/>
      <c r="CA122" s="1029">
        <v>21087584</v>
      </c>
      <c r="CB122" s="1029"/>
      <c r="CC122" s="1029"/>
      <c r="CD122" s="1029"/>
      <c r="CE122" s="1029"/>
      <c r="CF122" s="1049">
        <v>204.7</v>
      </c>
      <c r="CG122" s="1050"/>
      <c r="CH122" s="1050"/>
      <c r="CI122" s="1050"/>
      <c r="CJ122" s="1050"/>
      <c r="CK122" s="1041"/>
      <c r="CL122" s="1042"/>
      <c r="CM122" s="1042"/>
      <c r="CN122" s="1042"/>
      <c r="CO122" s="1043"/>
      <c r="CP122" s="1051" t="s">
        <v>400</v>
      </c>
      <c r="CQ122" s="1052"/>
      <c r="CR122" s="1052"/>
      <c r="CS122" s="1052"/>
      <c r="CT122" s="1052"/>
      <c r="CU122" s="1052"/>
      <c r="CV122" s="1052"/>
      <c r="CW122" s="1052"/>
      <c r="CX122" s="1052"/>
      <c r="CY122" s="1052"/>
      <c r="CZ122" s="1052"/>
      <c r="DA122" s="1052"/>
      <c r="DB122" s="1052"/>
      <c r="DC122" s="1052"/>
      <c r="DD122" s="1052"/>
      <c r="DE122" s="1052"/>
      <c r="DF122" s="1053"/>
      <c r="DG122" s="950" t="s">
        <v>120</v>
      </c>
      <c r="DH122" s="951"/>
      <c r="DI122" s="951"/>
      <c r="DJ122" s="951"/>
      <c r="DK122" s="951"/>
      <c r="DL122" s="951" t="s">
        <v>120</v>
      </c>
      <c r="DM122" s="951"/>
      <c r="DN122" s="951"/>
      <c r="DO122" s="951"/>
      <c r="DP122" s="951"/>
      <c r="DQ122" s="951">
        <v>156579</v>
      </c>
      <c r="DR122" s="951"/>
      <c r="DS122" s="951"/>
      <c r="DT122" s="951"/>
      <c r="DU122" s="951"/>
      <c r="DV122" s="952">
        <v>1.5</v>
      </c>
      <c r="DW122" s="952"/>
      <c r="DX122" s="952"/>
      <c r="DY122" s="952"/>
      <c r="DZ122" s="953"/>
    </row>
    <row r="123" spans="1:130" s="226" customFormat="1" ht="26.25" customHeight="1" x14ac:dyDescent="0.15">
      <c r="A123" s="1090"/>
      <c r="B123" s="977"/>
      <c r="C123" s="947" t="s">
        <v>447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13860</v>
      </c>
      <c r="AB123" s="990"/>
      <c r="AC123" s="990"/>
      <c r="AD123" s="990"/>
      <c r="AE123" s="991"/>
      <c r="AF123" s="992">
        <v>13526</v>
      </c>
      <c r="AG123" s="990"/>
      <c r="AH123" s="990"/>
      <c r="AI123" s="990"/>
      <c r="AJ123" s="991"/>
      <c r="AK123" s="992">
        <v>13187</v>
      </c>
      <c r="AL123" s="990"/>
      <c r="AM123" s="990"/>
      <c r="AN123" s="990"/>
      <c r="AO123" s="991"/>
      <c r="AP123" s="993">
        <v>0.1</v>
      </c>
      <c r="AQ123" s="994"/>
      <c r="AR123" s="994"/>
      <c r="AS123" s="994"/>
      <c r="AT123" s="995"/>
      <c r="AU123" s="1026"/>
      <c r="AV123" s="1027"/>
      <c r="AW123" s="1027"/>
      <c r="AX123" s="1027"/>
      <c r="AY123" s="1027"/>
      <c r="AZ123" s="257" t="s">
        <v>179</v>
      </c>
      <c r="BA123" s="257"/>
      <c r="BB123" s="257"/>
      <c r="BC123" s="257"/>
      <c r="BD123" s="257"/>
      <c r="BE123" s="257"/>
      <c r="BF123" s="257"/>
      <c r="BG123" s="257"/>
      <c r="BH123" s="257"/>
      <c r="BI123" s="257"/>
      <c r="BJ123" s="257"/>
      <c r="BK123" s="257"/>
      <c r="BL123" s="257"/>
      <c r="BM123" s="257"/>
      <c r="BN123" s="257"/>
      <c r="BO123" s="1006" t="s">
        <v>461</v>
      </c>
      <c r="BP123" s="1037"/>
      <c r="BQ123" s="1096">
        <v>28793801</v>
      </c>
      <c r="BR123" s="1097"/>
      <c r="BS123" s="1097"/>
      <c r="BT123" s="1097"/>
      <c r="BU123" s="1097"/>
      <c r="BV123" s="1097">
        <v>27499512</v>
      </c>
      <c r="BW123" s="1097"/>
      <c r="BX123" s="1097"/>
      <c r="BY123" s="1097"/>
      <c r="BZ123" s="1097"/>
      <c r="CA123" s="1097">
        <v>27279193</v>
      </c>
      <c r="CB123" s="1097"/>
      <c r="CC123" s="1097"/>
      <c r="CD123" s="1097"/>
      <c r="CE123" s="1097"/>
      <c r="CF123" s="1030"/>
      <c r="CG123" s="1031"/>
      <c r="CH123" s="1031"/>
      <c r="CI123" s="1031"/>
      <c r="CJ123" s="1032"/>
      <c r="CK123" s="1041"/>
      <c r="CL123" s="1042"/>
      <c r="CM123" s="1042"/>
      <c r="CN123" s="1042"/>
      <c r="CO123" s="1043"/>
      <c r="CP123" s="1051" t="s">
        <v>402</v>
      </c>
      <c r="CQ123" s="1052"/>
      <c r="CR123" s="1052"/>
      <c r="CS123" s="1052"/>
      <c r="CT123" s="1052"/>
      <c r="CU123" s="1052"/>
      <c r="CV123" s="1052"/>
      <c r="CW123" s="1052"/>
      <c r="CX123" s="1052"/>
      <c r="CY123" s="1052"/>
      <c r="CZ123" s="1052"/>
      <c r="DA123" s="1052"/>
      <c r="DB123" s="1052"/>
      <c r="DC123" s="1052"/>
      <c r="DD123" s="1052"/>
      <c r="DE123" s="1052"/>
      <c r="DF123" s="1053"/>
      <c r="DG123" s="989">
        <v>39180</v>
      </c>
      <c r="DH123" s="990"/>
      <c r="DI123" s="990"/>
      <c r="DJ123" s="990"/>
      <c r="DK123" s="991"/>
      <c r="DL123" s="992">
        <v>36550</v>
      </c>
      <c r="DM123" s="990"/>
      <c r="DN123" s="990"/>
      <c r="DO123" s="990"/>
      <c r="DP123" s="991"/>
      <c r="DQ123" s="992">
        <v>31107</v>
      </c>
      <c r="DR123" s="990"/>
      <c r="DS123" s="990"/>
      <c r="DT123" s="990"/>
      <c r="DU123" s="991"/>
      <c r="DV123" s="993">
        <v>0.3</v>
      </c>
      <c r="DW123" s="994"/>
      <c r="DX123" s="994"/>
      <c r="DY123" s="994"/>
      <c r="DZ123" s="995"/>
    </row>
    <row r="124" spans="1:130" s="226" customFormat="1" ht="26.25" customHeight="1" thickBot="1" x14ac:dyDescent="0.2">
      <c r="A124" s="1090"/>
      <c r="B124" s="977"/>
      <c r="C124" s="947" t="s">
        <v>450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v>55572</v>
      </c>
      <c r="AB124" s="990"/>
      <c r="AC124" s="990"/>
      <c r="AD124" s="990"/>
      <c r="AE124" s="991"/>
      <c r="AF124" s="992">
        <v>55572</v>
      </c>
      <c r="AG124" s="990"/>
      <c r="AH124" s="990"/>
      <c r="AI124" s="990"/>
      <c r="AJ124" s="991"/>
      <c r="AK124" s="992">
        <v>55572</v>
      </c>
      <c r="AL124" s="990"/>
      <c r="AM124" s="990"/>
      <c r="AN124" s="990"/>
      <c r="AO124" s="991"/>
      <c r="AP124" s="993">
        <v>0.5</v>
      </c>
      <c r="AQ124" s="994"/>
      <c r="AR124" s="994"/>
      <c r="AS124" s="994"/>
      <c r="AT124" s="995"/>
      <c r="AU124" s="1092" t="s">
        <v>462</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58.5</v>
      </c>
      <c r="BR124" s="1059"/>
      <c r="BS124" s="1059"/>
      <c r="BT124" s="1059"/>
      <c r="BU124" s="1059"/>
      <c r="BV124" s="1059">
        <v>61.3</v>
      </c>
      <c r="BW124" s="1059"/>
      <c r="BX124" s="1059"/>
      <c r="BY124" s="1059"/>
      <c r="BZ124" s="1059"/>
      <c r="CA124" s="1059">
        <v>55</v>
      </c>
      <c r="CB124" s="1059"/>
      <c r="CC124" s="1059"/>
      <c r="CD124" s="1059"/>
      <c r="CE124" s="1059"/>
      <c r="CF124" s="1060"/>
      <c r="CG124" s="1061"/>
      <c r="CH124" s="1061"/>
      <c r="CI124" s="1061"/>
      <c r="CJ124" s="1062"/>
      <c r="CK124" s="1044"/>
      <c r="CL124" s="1044"/>
      <c r="CM124" s="1044"/>
      <c r="CN124" s="1044"/>
      <c r="CO124" s="1045"/>
      <c r="CP124" s="1051" t="s">
        <v>463</v>
      </c>
      <c r="CQ124" s="1052"/>
      <c r="CR124" s="1052"/>
      <c r="CS124" s="1052"/>
      <c r="CT124" s="1052"/>
      <c r="CU124" s="1052"/>
      <c r="CV124" s="1052"/>
      <c r="CW124" s="1052"/>
      <c r="CX124" s="1052"/>
      <c r="CY124" s="1052"/>
      <c r="CZ124" s="1052"/>
      <c r="DA124" s="1052"/>
      <c r="DB124" s="1052"/>
      <c r="DC124" s="1052"/>
      <c r="DD124" s="1052"/>
      <c r="DE124" s="1052"/>
      <c r="DF124" s="1053"/>
      <c r="DG124" s="1036" t="s">
        <v>120</v>
      </c>
      <c r="DH124" s="1015"/>
      <c r="DI124" s="1015"/>
      <c r="DJ124" s="1015"/>
      <c r="DK124" s="1016"/>
      <c r="DL124" s="1014" t="s">
        <v>120</v>
      </c>
      <c r="DM124" s="1015"/>
      <c r="DN124" s="1015"/>
      <c r="DO124" s="1015"/>
      <c r="DP124" s="1016"/>
      <c r="DQ124" s="1014" t="s">
        <v>120</v>
      </c>
      <c r="DR124" s="1015"/>
      <c r="DS124" s="1015"/>
      <c r="DT124" s="1015"/>
      <c r="DU124" s="1016"/>
      <c r="DV124" s="1017" t="s">
        <v>120</v>
      </c>
      <c r="DW124" s="1018"/>
      <c r="DX124" s="1018"/>
      <c r="DY124" s="1018"/>
      <c r="DZ124" s="1019"/>
    </row>
    <row r="125" spans="1:130" s="226" customFormat="1" ht="26.25" customHeight="1" x14ac:dyDescent="0.15">
      <c r="A125" s="1090"/>
      <c r="B125" s="977"/>
      <c r="C125" s="947" t="s">
        <v>452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120</v>
      </c>
      <c r="AB125" s="990"/>
      <c r="AC125" s="990"/>
      <c r="AD125" s="990"/>
      <c r="AE125" s="991"/>
      <c r="AF125" s="992" t="s">
        <v>120</v>
      </c>
      <c r="AG125" s="990"/>
      <c r="AH125" s="990"/>
      <c r="AI125" s="990"/>
      <c r="AJ125" s="991"/>
      <c r="AK125" s="992" t="s">
        <v>120</v>
      </c>
      <c r="AL125" s="990"/>
      <c r="AM125" s="990"/>
      <c r="AN125" s="990"/>
      <c r="AO125" s="991"/>
      <c r="AP125" s="993" t="s">
        <v>120</v>
      </c>
      <c r="AQ125" s="994"/>
      <c r="AR125" s="994"/>
      <c r="AS125" s="994"/>
      <c r="AT125" s="99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4" t="s">
        <v>464</v>
      </c>
      <c r="CL125" s="1039"/>
      <c r="CM125" s="1039"/>
      <c r="CN125" s="1039"/>
      <c r="CO125" s="1040"/>
      <c r="CP125" s="971" t="s">
        <v>465</v>
      </c>
      <c r="CQ125" s="920"/>
      <c r="CR125" s="920"/>
      <c r="CS125" s="920"/>
      <c r="CT125" s="920"/>
      <c r="CU125" s="920"/>
      <c r="CV125" s="920"/>
      <c r="CW125" s="920"/>
      <c r="CX125" s="920"/>
      <c r="CY125" s="920"/>
      <c r="CZ125" s="920"/>
      <c r="DA125" s="920"/>
      <c r="DB125" s="920"/>
      <c r="DC125" s="920"/>
      <c r="DD125" s="920"/>
      <c r="DE125" s="920"/>
      <c r="DF125" s="921"/>
      <c r="DG125" s="957" t="s">
        <v>120</v>
      </c>
      <c r="DH125" s="958"/>
      <c r="DI125" s="958"/>
      <c r="DJ125" s="958"/>
      <c r="DK125" s="958"/>
      <c r="DL125" s="958" t="s">
        <v>120</v>
      </c>
      <c r="DM125" s="958"/>
      <c r="DN125" s="958"/>
      <c r="DO125" s="958"/>
      <c r="DP125" s="958"/>
      <c r="DQ125" s="958" t="s">
        <v>120</v>
      </c>
      <c r="DR125" s="958"/>
      <c r="DS125" s="958"/>
      <c r="DT125" s="958"/>
      <c r="DU125" s="958"/>
      <c r="DV125" s="959" t="s">
        <v>120</v>
      </c>
      <c r="DW125" s="959"/>
      <c r="DX125" s="959"/>
      <c r="DY125" s="959"/>
      <c r="DZ125" s="960"/>
    </row>
    <row r="126" spans="1:130" s="226" customFormat="1" ht="26.25" customHeight="1" thickBot="1" x14ac:dyDescent="0.2">
      <c r="A126" s="1090"/>
      <c r="B126" s="977"/>
      <c r="C126" s="947" t="s">
        <v>454</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120</v>
      </c>
      <c r="AB126" s="990"/>
      <c r="AC126" s="990"/>
      <c r="AD126" s="990"/>
      <c r="AE126" s="991"/>
      <c r="AF126" s="992" t="s">
        <v>120</v>
      </c>
      <c r="AG126" s="990"/>
      <c r="AH126" s="990"/>
      <c r="AI126" s="990"/>
      <c r="AJ126" s="991"/>
      <c r="AK126" s="992" t="s">
        <v>120</v>
      </c>
      <c r="AL126" s="990"/>
      <c r="AM126" s="990"/>
      <c r="AN126" s="990"/>
      <c r="AO126" s="991"/>
      <c r="AP126" s="993" t="s">
        <v>120</v>
      </c>
      <c r="AQ126" s="994"/>
      <c r="AR126" s="994"/>
      <c r="AS126" s="994"/>
      <c r="AT126" s="99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5"/>
      <c r="CL126" s="1042"/>
      <c r="CM126" s="1042"/>
      <c r="CN126" s="1042"/>
      <c r="CO126" s="1043"/>
      <c r="CP126" s="980" t="s">
        <v>466</v>
      </c>
      <c r="CQ126" s="981"/>
      <c r="CR126" s="981"/>
      <c r="CS126" s="981"/>
      <c r="CT126" s="981"/>
      <c r="CU126" s="981"/>
      <c r="CV126" s="981"/>
      <c r="CW126" s="981"/>
      <c r="CX126" s="981"/>
      <c r="CY126" s="981"/>
      <c r="CZ126" s="981"/>
      <c r="DA126" s="981"/>
      <c r="DB126" s="981"/>
      <c r="DC126" s="981"/>
      <c r="DD126" s="981"/>
      <c r="DE126" s="981"/>
      <c r="DF126" s="982"/>
      <c r="DG126" s="950" t="s">
        <v>120</v>
      </c>
      <c r="DH126" s="951"/>
      <c r="DI126" s="951"/>
      <c r="DJ126" s="951"/>
      <c r="DK126" s="951"/>
      <c r="DL126" s="951" t="s">
        <v>120</v>
      </c>
      <c r="DM126" s="951"/>
      <c r="DN126" s="951"/>
      <c r="DO126" s="951"/>
      <c r="DP126" s="951"/>
      <c r="DQ126" s="951" t="s">
        <v>120</v>
      </c>
      <c r="DR126" s="951"/>
      <c r="DS126" s="951"/>
      <c r="DT126" s="951"/>
      <c r="DU126" s="951"/>
      <c r="DV126" s="952" t="s">
        <v>120</v>
      </c>
      <c r="DW126" s="952"/>
      <c r="DX126" s="952"/>
      <c r="DY126" s="952"/>
      <c r="DZ126" s="953"/>
    </row>
    <row r="127" spans="1:130" s="226" customFormat="1" ht="26.25" customHeight="1" x14ac:dyDescent="0.15">
      <c r="A127" s="1091"/>
      <c r="B127" s="979"/>
      <c r="C127" s="1033" t="s">
        <v>467</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31078</v>
      </c>
      <c r="AB127" s="990"/>
      <c r="AC127" s="990"/>
      <c r="AD127" s="990"/>
      <c r="AE127" s="991"/>
      <c r="AF127" s="992">
        <v>29999</v>
      </c>
      <c r="AG127" s="990"/>
      <c r="AH127" s="990"/>
      <c r="AI127" s="990"/>
      <c r="AJ127" s="991"/>
      <c r="AK127" s="992">
        <v>25167</v>
      </c>
      <c r="AL127" s="990"/>
      <c r="AM127" s="990"/>
      <c r="AN127" s="990"/>
      <c r="AO127" s="991"/>
      <c r="AP127" s="993">
        <v>0.2</v>
      </c>
      <c r="AQ127" s="994"/>
      <c r="AR127" s="994"/>
      <c r="AS127" s="994"/>
      <c r="AT127" s="995"/>
      <c r="AU127" s="262"/>
      <c r="AV127" s="262"/>
      <c r="AW127" s="262"/>
      <c r="AX127" s="1063" t="s">
        <v>468</v>
      </c>
      <c r="AY127" s="1064"/>
      <c r="AZ127" s="1064"/>
      <c r="BA127" s="1064"/>
      <c r="BB127" s="1064"/>
      <c r="BC127" s="1064"/>
      <c r="BD127" s="1064"/>
      <c r="BE127" s="1065"/>
      <c r="BF127" s="1066" t="s">
        <v>469</v>
      </c>
      <c r="BG127" s="1064"/>
      <c r="BH127" s="1064"/>
      <c r="BI127" s="1064"/>
      <c r="BJ127" s="1064"/>
      <c r="BK127" s="1064"/>
      <c r="BL127" s="1065"/>
      <c r="BM127" s="1066" t="s">
        <v>470</v>
      </c>
      <c r="BN127" s="1064"/>
      <c r="BO127" s="1064"/>
      <c r="BP127" s="1064"/>
      <c r="BQ127" s="1064"/>
      <c r="BR127" s="1064"/>
      <c r="BS127" s="1065"/>
      <c r="BT127" s="1066" t="s">
        <v>471</v>
      </c>
      <c r="BU127" s="1064"/>
      <c r="BV127" s="1064"/>
      <c r="BW127" s="1064"/>
      <c r="BX127" s="1064"/>
      <c r="BY127" s="1064"/>
      <c r="BZ127" s="1088"/>
      <c r="CA127" s="262"/>
      <c r="CB127" s="262"/>
      <c r="CC127" s="262"/>
      <c r="CD127" s="263"/>
      <c r="CE127" s="263"/>
      <c r="CF127" s="263"/>
      <c r="CG127" s="260"/>
      <c r="CH127" s="260"/>
      <c r="CI127" s="260"/>
      <c r="CJ127" s="261"/>
      <c r="CK127" s="1055"/>
      <c r="CL127" s="1042"/>
      <c r="CM127" s="1042"/>
      <c r="CN127" s="1042"/>
      <c r="CO127" s="1043"/>
      <c r="CP127" s="980" t="s">
        <v>472</v>
      </c>
      <c r="CQ127" s="981"/>
      <c r="CR127" s="981"/>
      <c r="CS127" s="981"/>
      <c r="CT127" s="981"/>
      <c r="CU127" s="981"/>
      <c r="CV127" s="981"/>
      <c r="CW127" s="981"/>
      <c r="CX127" s="981"/>
      <c r="CY127" s="981"/>
      <c r="CZ127" s="981"/>
      <c r="DA127" s="981"/>
      <c r="DB127" s="981"/>
      <c r="DC127" s="981"/>
      <c r="DD127" s="981"/>
      <c r="DE127" s="981"/>
      <c r="DF127" s="982"/>
      <c r="DG127" s="950" t="s">
        <v>120</v>
      </c>
      <c r="DH127" s="951"/>
      <c r="DI127" s="951"/>
      <c r="DJ127" s="951"/>
      <c r="DK127" s="951"/>
      <c r="DL127" s="951" t="s">
        <v>120</v>
      </c>
      <c r="DM127" s="951"/>
      <c r="DN127" s="951"/>
      <c r="DO127" s="951"/>
      <c r="DP127" s="951"/>
      <c r="DQ127" s="951" t="s">
        <v>120</v>
      </c>
      <c r="DR127" s="951"/>
      <c r="DS127" s="951"/>
      <c r="DT127" s="951"/>
      <c r="DU127" s="951"/>
      <c r="DV127" s="952" t="s">
        <v>120</v>
      </c>
      <c r="DW127" s="952"/>
      <c r="DX127" s="952"/>
      <c r="DY127" s="952"/>
      <c r="DZ127" s="953"/>
    </row>
    <row r="128" spans="1:130" s="226" customFormat="1" ht="26.25" customHeight="1" thickBot="1" x14ac:dyDescent="0.2">
      <c r="A128" s="1074" t="s">
        <v>473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474</v>
      </c>
      <c r="X128" s="1076"/>
      <c r="Y128" s="1076"/>
      <c r="Z128" s="1077"/>
      <c r="AA128" s="1078">
        <v>363517</v>
      </c>
      <c r="AB128" s="1079"/>
      <c r="AC128" s="1079"/>
      <c r="AD128" s="1079"/>
      <c r="AE128" s="1080"/>
      <c r="AF128" s="1081">
        <v>354105</v>
      </c>
      <c r="AG128" s="1079"/>
      <c r="AH128" s="1079"/>
      <c r="AI128" s="1079"/>
      <c r="AJ128" s="1080"/>
      <c r="AK128" s="1081">
        <v>324298</v>
      </c>
      <c r="AL128" s="1079"/>
      <c r="AM128" s="1079"/>
      <c r="AN128" s="1079"/>
      <c r="AO128" s="1080"/>
      <c r="AP128" s="1082"/>
      <c r="AQ128" s="1083"/>
      <c r="AR128" s="1083"/>
      <c r="AS128" s="1083"/>
      <c r="AT128" s="1084"/>
      <c r="AU128" s="262"/>
      <c r="AV128" s="262"/>
      <c r="AW128" s="262"/>
      <c r="AX128" s="919" t="s">
        <v>475</v>
      </c>
      <c r="AY128" s="920"/>
      <c r="AZ128" s="920"/>
      <c r="BA128" s="920"/>
      <c r="BB128" s="920"/>
      <c r="BC128" s="920"/>
      <c r="BD128" s="920"/>
      <c r="BE128" s="921"/>
      <c r="BF128" s="1085" t="s">
        <v>120</v>
      </c>
      <c r="BG128" s="1086"/>
      <c r="BH128" s="1086"/>
      <c r="BI128" s="1086"/>
      <c r="BJ128" s="1086"/>
      <c r="BK128" s="1086"/>
      <c r="BL128" s="1087"/>
      <c r="BM128" s="1085">
        <v>12.97</v>
      </c>
      <c r="BN128" s="1086"/>
      <c r="BO128" s="1086"/>
      <c r="BP128" s="1086"/>
      <c r="BQ128" s="1086"/>
      <c r="BR128" s="1086"/>
      <c r="BS128" s="1087"/>
      <c r="BT128" s="1085">
        <v>20</v>
      </c>
      <c r="BU128" s="1086"/>
      <c r="BV128" s="1086"/>
      <c r="BW128" s="1086"/>
      <c r="BX128" s="1086"/>
      <c r="BY128" s="1086"/>
      <c r="BZ128" s="1110"/>
      <c r="CA128" s="263"/>
      <c r="CB128" s="263"/>
      <c r="CC128" s="263"/>
      <c r="CD128" s="263"/>
      <c r="CE128" s="263"/>
      <c r="CF128" s="263"/>
      <c r="CG128" s="260"/>
      <c r="CH128" s="260"/>
      <c r="CI128" s="260"/>
      <c r="CJ128" s="261"/>
      <c r="CK128" s="1056"/>
      <c r="CL128" s="1057"/>
      <c r="CM128" s="1057"/>
      <c r="CN128" s="1057"/>
      <c r="CO128" s="1058"/>
      <c r="CP128" s="1067" t="s">
        <v>476</v>
      </c>
      <c r="CQ128" s="1068"/>
      <c r="CR128" s="1068"/>
      <c r="CS128" s="1068"/>
      <c r="CT128" s="1068"/>
      <c r="CU128" s="1068"/>
      <c r="CV128" s="1068"/>
      <c r="CW128" s="1068"/>
      <c r="CX128" s="1068"/>
      <c r="CY128" s="1068"/>
      <c r="CZ128" s="1068"/>
      <c r="DA128" s="1068"/>
      <c r="DB128" s="1068"/>
      <c r="DC128" s="1068"/>
      <c r="DD128" s="1068"/>
      <c r="DE128" s="1068"/>
      <c r="DF128" s="1069"/>
      <c r="DG128" s="1070">
        <v>108448</v>
      </c>
      <c r="DH128" s="1071"/>
      <c r="DI128" s="1071"/>
      <c r="DJ128" s="1071"/>
      <c r="DK128" s="1071"/>
      <c r="DL128" s="1071">
        <v>129637</v>
      </c>
      <c r="DM128" s="1071"/>
      <c r="DN128" s="1071"/>
      <c r="DO128" s="1071"/>
      <c r="DP128" s="1071"/>
      <c r="DQ128" s="1071">
        <v>131794</v>
      </c>
      <c r="DR128" s="1071"/>
      <c r="DS128" s="1071"/>
      <c r="DT128" s="1071"/>
      <c r="DU128" s="1071"/>
      <c r="DV128" s="1072">
        <v>1.3</v>
      </c>
      <c r="DW128" s="1072"/>
      <c r="DX128" s="1072"/>
      <c r="DY128" s="1072"/>
      <c r="DZ128" s="1073"/>
    </row>
    <row r="129" spans="1:131" s="226" customFormat="1" ht="26.25" customHeight="1" x14ac:dyDescent="0.15">
      <c r="A129" s="961" t="s">
        <v>100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477</v>
      </c>
      <c r="X129" s="1105"/>
      <c r="Y129" s="1105"/>
      <c r="Z129" s="1106"/>
      <c r="AA129" s="989">
        <v>13233118</v>
      </c>
      <c r="AB129" s="990"/>
      <c r="AC129" s="990"/>
      <c r="AD129" s="990"/>
      <c r="AE129" s="991"/>
      <c r="AF129" s="992">
        <v>12976282</v>
      </c>
      <c r="AG129" s="990"/>
      <c r="AH129" s="990"/>
      <c r="AI129" s="990"/>
      <c r="AJ129" s="991"/>
      <c r="AK129" s="992">
        <v>12763126</v>
      </c>
      <c r="AL129" s="990"/>
      <c r="AM129" s="990"/>
      <c r="AN129" s="990"/>
      <c r="AO129" s="991"/>
      <c r="AP129" s="1107"/>
      <c r="AQ129" s="1108"/>
      <c r="AR129" s="1108"/>
      <c r="AS129" s="1108"/>
      <c r="AT129" s="1109"/>
      <c r="AU129" s="264"/>
      <c r="AV129" s="264"/>
      <c r="AW129" s="264"/>
      <c r="AX129" s="1098" t="s">
        <v>478</v>
      </c>
      <c r="AY129" s="981"/>
      <c r="AZ129" s="981"/>
      <c r="BA129" s="981"/>
      <c r="BB129" s="981"/>
      <c r="BC129" s="981"/>
      <c r="BD129" s="981"/>
      <c r="BE129" s="982"/>
      <c r="BF129" s="1099" t="s">
        <v>120</v>
      </c>
      <c r="BG129" s="1100"/>
      <c r="BH129" s="1100"/>
      <c r="BI129" s="1100"/>
      <c r="BJ129" s="1100"/>
      <c r="BK129" s="1100"/>
      <c r="BL129" s="1101"/>
      <c r="BM129" s="1099">
        <v>17.97</v>
      </c>
      <c r="BN129" s="1100"/>
      <c r="BO129" s="1100"/>
      <c r="BP129" s="1100"/>
      <c r="BQ129" s="1100"/>
      <c r="BR129" s="1100"/>
      <c r="BS129" s="1101"/>
      <c r="BT129" s="1099">
        <v>30</v>
      </c>
      <c r="BU129" s="1102"/>
      <c r="BV129" s="1102"/>
      <c r="BW129" s="1102"/>
      <c r="BX129" s="1102"/>
      <c r="BY129" s="1102"/>
      <c r="BZ129" s="110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1" t="s">
        <v>479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480</v>
      </c>
      <c r="X130" s="1105"/>
      <c r="Y130" s="1105"/>
      <c r="Z130" s="1106"/>
      <c r="AA130" s="989">
        <v>2654906</v>
      </c>
      <c r="AB130" s="990"/>
      <c r="AC130" s="990"/>
      <c r="AD130" s="990"/>
      <c r="AE130" s="991"/>
      <c r="AF130" s="992">
        <v>2641832</v>
      </c>
      <c r="AG130" s="990"/>
      <c r="AH130" s="990"/>
      <c r="AI130" s="990"/>
      <c r="AJ130" s="991"/>
      <c r="AK130" s="992">
        <v>2460492</v>
      </c>
      <c r="AL130" s="990"/>
      <c r="AM130" s="990"/>
      <c r="AN130" s="990"/>
      <c r="AO130" s="991"/>
      <c r="AP130" s="1107"/>
      <c r="AQ130" s="1108"/>
      <c r="AR130" s="1108"/>
      <c r="AS130" s="1108"/>
      <c r="AT130" s="1109"/>
      <c r="AU130" s="264"/>
      <c r="AV130" s="264"/>
      <c r="AW130" s="264"/>
      <c r="AX130" s="1098" t="s">
        <v>481</v>
      </c>
      <c r="AY130" s="981"/>
      <c r="AZ130" s="981"/>
      <c r="BA130" s="981"/>
      <c r="BB130" s="981"/>
      <c r="BC130" s="981"/>
      <c r="BD130" s="981"/>
      <c r="BE130" s="982"/>
      <c r="BF130" s="1135">
        <v>13.6</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482</v>
      </c>
      <c r="X131" s="1143"/>
      <c r="Y131" s="1143"/>
      <c r="Z131" s="1144"/>
      <c r="AA131" s="1036">
        <v>10578212</v>
      </c>
      <c r="AB131" s="1015"/>
      <c r="AC131" s="1015"/>
      <c r="AD131" s="1015"/>
      <c r="AE131" s="1016"/>
      <c r="AF131" s="1014">
        <v>10334450</v>
      </c>
      <c r="AG131" s="1015"/>
      <c r="AH131" s="1015"/>
      <c r="AI131" s="1015"/>
      <c r="AJ131" s="1016"/>
      <c r="AK131" s="1014">
        <v>10302634</v>
      </c>
      <c r="AL131" s="1015"/>
      <c r="AM131" s="1015"/>
      <c r="AN131" s="1015"/>
      <c r="AO131" s="1016"/>
      <c r="AP131" s="1145"/>
      <c r="AQ131" s="1146"/>
      <c r="AR131" s="1146"/>
      <c r="AS131" s="1146"/>
      <c r="AT131" s="1147"/>
      <c r="AU131" s="264"/>
      <c r="AV131" s="264"/>
      <c r="AW131" s="264"/>
      <c r="AX131" s="1117" t="s">
        <v>483</v>
      </c>
      <c r="AY131" s="1068"/>
      <c r="AZ131" s="1068"/>
      <c r="BA131" s="1068"/>
      <c r="BB131" s="1068"/>
      <c r="BC131" s="1068"/>
      <c r="BD131" s="1068"/>
      <c r="BE131" s="1069"/>
      <c r="BF131" s="1118">
        <v>55</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4" t="s">
        <v>484</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485</v>
      </c>
      <c r="W132" s="1128"/>
      <c r="X132" s="1128"/>
      <c r="Y132" s="1128"/>
      <c r="Z132" s="1129"/>
      <c r="AA132" s="1130">
        <v>14.163499460000001</v>
      </c>
      <c r="AB132" s="1131"/>
      <c r="AC132" s="1131"/>
      <c r="AD132" s="1131"/>
      <c r="AE132" s="1132"/>
      <c r="AF132" s="1133">
        <v>14.060496690000001</v>
      </c>
      <c r="AG132" s="1131"/>
      <c r="AH132" s="1131"/>
      <c r="AI132" s="1131"/>
      <c r="AJ132" s="1132"/>
      <c r="AK132" s="1133">
        <v>12.59474034</v>
      </c>
      <c r="AL132" s="1131"/>
      <c r="AM132" s="1131"/>
      <c r="AN132" s="1131"/>
      <c r="AO132" s="1132"/>
      <c r="AP132" s="1030"/>
      <c r="AQ132" s="1031"/>
      <c r="AR132" s="1031"/>
      <c r="AS132" s="1031"/>
      <c r="AT132" s="113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486</v>
      </c>
      <c r="W133" s="1111"/>
      <c r="X133" s="1111"/>
      <c r="Y133" s="1111"/>
      <c r="Z133" s="1112"/>
      <c r="AA133" s="1113">
        <v>14.6</v>
      </c>
      <c r="AB133" s="1114"/>
      <c r="AC133" s="1114"/>
      <c r="AD133" s="1114"/>
      <c r="AE133" s="1115"/>
      <c r="AF133" s="1113">
        <v>14.4</v>
      </c>
      <c r="AG133" s="1114"/>
      <c r="AH133" s="1114"/>
      <c r="AI133" s="1114"/>
      <c r="AJ133" s="1115"/>
      <c r="AK133" s="1113">
        <v>13.6</v>
      </c>
      <c r="AL133" s="1114"/>
      <c r="AM133" s="1114"/>
      <c r="AN133" s="1114"/>
      <c r="AO133" s="1115"/>
      <c r="AP133" s="1060"/>
      <c r="AQ133" s="1061"/>
      <c r="AR133" s="1061"/>
      <c r="AS133" s="1061"/>
      <c r="AT133" s="111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DfVoGs6reZKX0oVctWVmJD1vl3LQxb4UaRfsjhUmv5VXdswatpgJt/G6VmJrYj7K7puixl1aiZ3NRmqSBVk1Q==" saltValue="esbH+ef+YPuPQUSbqE1H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3cG4ELeL+IRXmZ9kU8AputliKrRR3wFlEeADoQAfrQRr95vO4eczcwvktf+iYCGs9p/AW+NO6CU/6+azIFamg==" saltValue="S3Kxo4/o9iDZAJhUe35B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fTZWvgZWx70TspRP2l+JKT86ahKqo8woYWG4CBhmxijQoJFyuyYcxhNg1+8EYh+xVwC/EBe4fbAXTP+w3xeA==" saltValue="l3Y+KwffHfXJ9u5bGF71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1"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2"/>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3" t="s">
        <v>495</v>
      </c>
      <c r="AL9" s="1154"/>
      <c r="AM9" s="1154"/>
      <c r="AN9" s="1155"/>
      <c r="AO9" s="292">
        <v>2402103</v>
      </c>
      <c r="AP9" s="292">
        <v>68959</v>
      </c>
      <c r="AQ9" s="293">
        <v>89546</v>
      </c>
      <c r="AR9" s="294">
        <v>-23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3" t="s">
        <v>496</v>
      </c>
      <c r="AL10" s="1154"/>
      <c r="AM10" s="1154"/>
      <c r="AN10" s="1155"/>
      <c r="AO10" s="295">
        <v>352135</v>
      </c>
      <c r="AP10" s="295">
        <v>10109</v>
      </c>
      <c r="AQ10" s="296">
        <v>7518</v>
      </c>
      <c r="AR10" s="297">
        <v>34.5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3" t="s">
        <v>497</v>
      </c>
      <c r="AL11" s="1154"/>
      <c r="AM11" s="1154"/>
      <c r="AN11" s="1155"/>
      <c r="AO11" s="295">
        <v>414243</v>
      </c>
      <c r="AP11" s="295">
        <v>11892</v>
      </c>
      <c r="AQ11" s="296">
        <v>9181</v>
      </c>
      <c r="AR11" s="297">
        <v>29.5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3" t="s">
        <v>498</v>
      </c>
      <c r="AL12" s="1154"/>
      <c r="AM12" s="1154"/>
      <c r="AN12" s="1155"/>
      <c r="AO12" s="295">
        <v>2088</v>
      </c>
      <c r="AP12" s="295">
        <v>60</v>
      </c>
      <c r="AQ12" s="296">
        <v>1021</v>
      </c>
      <c r="AR12" s="297">
        <v>-94.1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3" t="s">
        <v>499</v>
      </c>
      <c r="AL13" s="1154"/>
      <c r="AM13" s="1154"/>
      <c r="AN13" s="1155"/>
      <c r="AO13" s="295" t="s">
        <v>500</v>
      </c>
      <c r="AP13" s="295" t="s">
        <v>500</v>
      </c>
      <c r="AQ13" s="296">
        <v>11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3" t="s">
        <v>501</v>
      </c>
      <c r="AL14" s="1154"/>
      <c r="AM14" s="1154"/>
      <c r="AN14" s="1155"/>
      <c r="AO14" s="295">
        <v>91800</v>
      </c>
      <c r="AP14" s="295">
        <v>2635</v>
      </c>
      <c r="AQ14" s="296">
        <v>4082</v>
      </c>
      <c r="AR14" s="297">
        <v>-35.4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3" t="s">
        <v>502</v>
      </c>
      <c r="AL15" s="1154"/>
      <c r="AM15" s="1154"/>
      <c r="AN15" s="1155"/>
      <c r="AO15" s="295">
        <v>66011</v>
      </c>
      <c r="AP15" s="295">
        <v>1895</v>
      </c>
      <c r="AQ15" s="296">
        <v>2228</v>
      </c>
      <c r="AR15" s="297">
        <v>-14.9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6" t="s">
        <v>503</v>
      </c>
      <c r="AL16" s="1157"/>
      <c r="AM16" s="1157"/>
      <c r="AN16" s="1158"/>
      <c r="AO16" s="295">
        <v>-226845</v>
      </c>
      <c r="AP16" s="295">
        <v>-6512</v>
      </c>
      <c r="AQ16" s="296">
        <v>-8980</v>
      </c>
      <c r="AR16" s="297">
        <v>-27.5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6" t="s">
        <v>179</v>
      </c>
      <c r="AL17" s="1157"/>
      <c r="AM17" s="1157"/>
      <c r="AN17" s="1158"/>
      <c r="AO17" s="295">
        <v>3101535</v>
      </c>
      <c r="AP17" s="295">
        <v>89038</v>
      </c>
      <c r="AQ17" s="296">
        <v>104606</v>
      </c>
      <c r="AR17" s="297">
        <v>-14.9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8" t="s">
        <v>508</v>
      </c>
      <c r="AL21" s="1149"/>
      <c r="AM21" s="1149"/>
      <c r="AN21" s="1150"/>
      <c r="AO21" s="307">
        <v>8.3800000000000008</v>
      </c>
      <c r="AP21" s="308">
        <v>10.09</v>
      </c>
      <c r="AQ21" s="309">
        <v>-1.71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8" t="s">
        <v>509</v>
      </c>
      <c r="AL22" s="1149"/>
      <c r="AM22" s="1149"/>
      <c r="AN22" s="1150"/>
      <c r="AO22" s="312">
        <v>97.1</v>
      </c>
      <c r="AP22" s="313">
        <v>97.8</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1"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2"/>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4" t="s">
        <v>514</v>
      </c>
      <c r="AL32" s="1165"/>
      <c r="AM32" s="1165"/>
      <c r="AN32" s="1166"/>
      <c r="AO32" s="322">
        <v>3343069</v>
      </c>
      <c r="AP32" s="322">
        <v>95971</v>
      </c>
      <c r="AQ32" s="323">
        <v>67805</v>
      </c>
      <c r="AR32" s="324">
        <v>41.5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4" t="s">
        <v>515</v>
      </c>
      <c r="AL33" s="1165"/>
      <c r="AM33" s="1165"/>
      <c r="AN33" s="1166"/>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4" t="s">
        <v>516</v>
      </c>
      <c r="AL34" s="1165"/>
      <c r="AM34" s="1165"/>
      <c r="AN34" s="1166"/>
      <c r="AO34" s="322" t="s">
        <v>500</v>
      </c>
      <c r="AP34" s="322" t="s">
        <v>500</v>
      </c>
      <c r="AQ34" s="323">
        <v>11</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4" t="s">
        <v>517</v>
      </c>
      <c r="AL35" s="1165"/>
      <c r="AM35" s="1165"/>
      <c r="AN35" s="1166"/>
      <c r="AO35" s="322">
        <v>494721</v>
      </c>
      <c r="AP35" s="322">
        <v>14202</v>
      </c>
      <c r="AQ35" s="323">
        <v>18110</v>
      </c>
      <c r="AR35" s="324">
        <v>-21.6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4" t="s">
        <v>518</v>
      </c>
      <c r="AL36" s="1165"/>
      <c r="AM36" s="1165"/>
      <c r="AN36" s="1166"/>
      <c r="AO36" s="322">
        <v>38256</v>
      </c>
      <c r="AP36" s="322">
        <v>1098</v>
      </c>
      <c r="AQ36" s="323">
        <v>2781</v>
      </c>
      <c r="AR36" s="324">
        <v>-60.5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4" t="s">
        <v>519</v>
      </c>
      <c r="AL37" s="1165"/>
      <c r="AM37" s="1165"/>
      <c r="AN37" s="1166"/>
      <c r="AO37" s="322">
        <v>205115</v>
      </c>
      <c r="AP37" s="322">
        <v>5888</v>
      </c>
      <c r="AQ37" s="323">
        <v>1073</v>
      </c>
      <c r="AR37" s="324">
        <v>448.7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7" t="s">
        <v>520</v>
      </c>
      <c r="AL38" s="1168"/>
      <c r="AM38" s="1168"/>
      <c r="AN38" s="1169"/>
      <c r="AO38" s="325">
        <v>1219</v>
      </c>
      <c r="AP38" s="325">
        <v>35</v>
      </c>
      <c r="AQ38" s="326">
        <v>5</v>
      </c>
      <c r="AR38" s="314">
        <v>600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7" t="s">
        <v>521</v>
      </c>
      <c r="AL39" s="1168"/>
      <c r="AM39" s="1168"/>
      <c r="AN39" s="1169"/>
      <c r="AO39" s="322">
        <v>-324298</v>
      </c>
      <c r="AP39" s="322">
        <v>-9310</v>
      </c>
      <c r="AQ39" s="323">
        <v>-3858</v>
      </c>
      <c r="AR39" s="324">
        <v>141.30000000000001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4" t="s">
        <v>522</v>
      </c>
      <c r="AL40" s="1165"/>
      <c r="AM40" s="1165"/>
      <c r="AN40" s="1166"/>
      <c r="AO40" s="322">
        <v>-2460492</v>
      </c>
      <c r="AP40" s="322">
        <v>-70635</v>
      </c>
      <c r="AQ40" s="323">
        <v>-59194</v>
      </c>
      <c r="AR40" s="324">
        <v>19.3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0" t="s">
        <v>294</v>
      </c>
      <c r="AL41" s="1171"/>
      <c r="AM41" s="1171"/>
      <c r="AN41" s="1172"/>
      <c r="AO41" s="322">
        <v>1297590</v>
      </c>
      <c r="AP41" s="322">
        <v>37251</v>
      </c>
      <c r="AQ41" s="323">
        <v>26732</v>
      </c>
      <c r="AR41" s="324">
        <v>39.299999999999997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9" t="s">
        <v>490</v>
      </c>
      <c r="AN49" s="1161" t="s">
        <v>526</v>
      </c>
      <c r="AO49" s="1162"/>
      <c r="AP49" s="1162"/>
      <c r="AQ49" s="1162"/>
      <c r="AR49" s="116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0"/>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3850822</v>
      </c>
      <c r="AN51" s="344">
        <v>103383</v>
      </c>
      <c r="AO51" s="345">
        <v>37.9</v>
      </c>
      <c r="AP51" s="346">
        <v>90961</v>
      </c>
      <c r="AQ51" s="347">
        <v>20.100000000000001</v>
      </c>
      <c r="AR51" s="348">
        <v>17.8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1689780</v>
      </c>
      <c r="AN52" s="352">
        <v>45366</v>
      </c>
      <c r="AO52" s="353">
        <v>5.6</v>
      </c>
      <c r="AP52" s="354">
        <v>37720</v>
      </c>
      <c r="AQ52" s="355">
        <v>7.1</v>
      </c>
      <c r="AR52" s="356">
        <v>-1.5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2976748</v>
      </c>
      <c r="AN53" s="344">
        <v>80831</v>
      </c>
      <c r="AO53" s="345">
        <v>-21.8</v>
      </c>
      <c r="AP53" s="346">
        <v>106614</v>
      </c>
      <c r="AQ53" s="347">
        <v>17.2</v>
      </c>
      <c r="AR53" s="348">
        <v>-39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1981076</v>
      </c>
      <c r="AN54" s="352">
        <v>53794</v>
      </c>
      <c r="AO54" s="353">
        <v>18.600000000000001</v>
      </c>
      <c r="AP54" s="354">
        <v>45545</v>
      </c>
      <c r="AQ54" s="355">
        <v>20.7</v>
      </c>
      <c r="AR54" s="356">
        <v>-2.1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2106654</v>
      </c>
      <c r="AN55" s="344">
        <v>58221</v>
      </c>
      <c r="AO55" s="345">
        <v>-28</v>
      </c>
      <c r="AP55" s="346">
        <v>85459</v>
      </c>
      <c r="AQ55" s="347">
        <v>-19.8</v>
      </c>
      <c r="AR55" s="348">
        <v>-8.1999999999999993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1142499</v>
      </c>
      <c r="AN56" s="352">
        <v>31575</v>
      </c>
      <c r="AO56" s="353">
        <v>-41.3</v>
      </c>
      <c r="AP56" s="354">
        <v>44378</v>
      </c>
      <c r="AQ56" s="355">
        <v>-2.6</v>
      </c>
      <c r="AR56" s="356">
        <v>-38.700000000000003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3115167</v>
      </c>
      <c r="AN57" s="344">
        <v>87776</v>
      </c>
      <c r="AO57" s="345">
        <v>50.8</v>
      </c>
      <c r="AP57" s="346">
        <v>83280</v>
      </c>
      <c r="AQ57" s="347">
        <v>-2.5</v>
      </c>
      <c r="AR57" s="348">
        <v>53.3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1429134</v>
      </c>
      <c r="AN58" s="352">
        <v>40269</v>
      </c>
      <c r="AO58" s="353">
        <v>27.5</v>
      </c>
      <c r="AP58" s="354">
        <v>43123</v>
      </c>
      <c r="AQ58" s="355">
        <v>-2.8</v>
      </c>
      <c r="AR58" s="356">
        <v>30.3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3144594</v>
      </c>
      <c r="AN59" s="344">
        <v>90274</v>
      </c>
      <c r="AO59" s="345">
        <v>2.8</v>
      </c>
      <c r="AP59" s="346">
        <v>88968</v>
      </c>
      <c r="AQ59" s="347">
        <v>6.8</v>
      </c>
      <c r="AR59" s="348">
        <v>-4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1367382</v>
      </c>
      <c r="AN60" s="352">
        <v>39254</v>
      </c>
      <c r="AO60" s="353">
        <v>-2.5</v>
      </c>
      <c r="AP60" s="354">
        <v>45482</v>
      </c>
      <c r="AQ60" s="355">
        <v>5.5</v>
      </c>
      <c r="AR60" s="356">
        <v>-8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3038797</v>
      </c>
      <c r="AN61" s="359">
        <v>84097</v>
      </c>
      <c r="AO61" s="360">
        <v>8.3000000000000007</v>
      </c>
      <c r="AP61" s="361">
        <v>91056</v>
      </c>
      <c r="AQ61" s="362">
        <v>4.4000000000000004</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1521974</v>
      </c>
      <c r="AN62" s="352">
        <v>42052</v>
      </c>
      <c r="AO62" s="353">
        <v>1.6</v>
      </c>
      <c r="AP62" s="354">
        <v>43250</v>
      </c>
      <c r="AQ62" s="355">
        <v>5.6</v>
      </c>
      <c r="AR62" s="356">
        <v>-4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PlKMjll53tyELZRRcjJpoj0ZefgCVYz7AR8RNiou/08mBf2HuBKXwWid6vfhKxoNuVceNyOCHKsZezvhlOn+w==" saltValue="qB/l2imZLaec3aXBOAuQ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pLu/ZdKXT7Ycp8rwk+zgysdTW3o5b53O/ElDXp+IChPA4M43FnZ/amcA23lOKNesCbCEnkhvrS4FCUk9JONDw==" saltValue="YSL6Tez/sbo3aj2Br3em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e1SmZaX6b8B6kLKKfPkXG/e/FtPIUri/xlvdVjQXcEyaHJOQoLM0zLOFOwKmOII78vJB4MDJ8iEhjyXuifj+A==" saltValue="FNntjoT+IZ4AITCcuKYr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73" t="s">
        <v>3</v>
      </c>
      <c r="D47" s="1173"/>
      <c r="E47" s="1174"/>
      <c r="F47" s="11">
        <v>3.67</v>
      </c>
      <c r="G47" s="12">
        <v>2.89</v>
      </c>
      <c r="H47" s="12">
        <v>3.12</v>
      </c>
      <c r="I47" s="12">
        <v>2.35</v>
      </c>
      <c r="J47" s="13">
        <v>2.19</v>
      </c>
    </row>
    <row r="48" spans="2:10" ht="57.75" customHeight="1" x14ac:dyDescent="0.15">
      <c r="B48" s="14"/>
      <c r="C48" s="1175" t="s">
        <v>4</v>
      </c>
      <c r="D48" s="1175"/>
      <c r="E48" s="1176"/>
      <c r="F48" s="15">
        <v>1.49</v>
      </c>
      <c r="G48" s="16">
        <v>2.2000000000000002</v>
      </c>
      <c r="H48" s="16">
        <v>2.15</v>
      </c>
      <c r="I48" s="16">
        <v>0.84</v>
      </c>
      <c r="J48" s="17">
        <v>1.47</v>
      </c>
    </row>
    <row r="49" spans="2:10" ht="57.75" customHeight="1" thickBot="1" x14ac:dyDescent="0.2">
      <c r="B49" s="18"/>
      <c r="C49" s="1177" t="s">
        <v>5</v>
      </c>
      <c r="D49" s="1177"/>
      <c r="E49" s="1178"/>
      <c r="F49" s="19">
        <v>0.55000000000000004</v>
      </c>
      <c r="G49" s="20" t="s">
        <v>547</v>
      </c>
      <c r="H49" s="20">
        <v>0.33</v>
      </c>
      <c r="I49" s="20" t="s">
        <v>548</v>
      </c>
      <c r="J49" s="21">
        <v>0.42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YABQOltxFrSrT6YB+Ny0ZdqGSplGjn9Il3izOm490nt6MIwMI3R0HJ/bqndoKKrw0KE7WVVNDR/T5HmopZQHw==" saltValue="xdehmy/3CWH0Om+LePs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2018-085</cp:lastModifiedBy>
  <cp:lastPrinted>2019-03-06T04:21:57Z</cp:lastPrinted>
  <dcterms:created xsi:type="dcterms:W3CDTF">2019-02-14T00:55:00Z</dcterms:created>
  <dcterms:modified xsi:type="dcterms:W3CDTF">2019-03-11T01:40:49Z</dcterms:modified>
  <cp:category/>
</cp:coreProperties>
</file>